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7_環境経済部\03_経済戦略室1\04_産業支援担当\◆工業\★★補助金関係\産業立地推進事業補助金\様式類\最新\交付申請\HP用\"/>
    </mc:Choice>
  </mc:AlternateContent>
  <xr:revisionPtr revIDLastSave="0" documentId="8_{9F82F9C2-3FE6-46DE-BB6F-C9486913E692}" xr6:coauthVersionLast="47" xr6:coauthVersionMax="47" xr10:uidLastSave="{00000000-0000-0000-0000-000000000000}"/>
  <bookViews>
    <workbookView xWindow="3630" yWindow="4395" windowWidth="18375" windowHeight="9270" xr2:uid="{BE4A7E36-4C20-47D7-8604-A2E2ECB1909A}"/>
  </bookViews>
  <sheets>
    <sheet name="事業計画書" sheetId="1" r:id="rId1"/>
  </sheets>
  <definedNames>
    <definedName name="_xlnm.Print_Area" localSheetId="0">事業計画書!$A$1:$J$136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 i="1" l="1"/>
  <c r="K134" i="1" s="1"/>
  <c r="K132" i="1"/>
  <c r="G132" i="1"/>
  <c r="B132" i="1"/>
  <c r="G130" i="1"/>
  <c r="K130" i="1" s="1"/>
  <c r="G128" i="1"/>
  <c r="K128" i="1" s="1"/>
  <c r="A123" i="1"/>
  <c r="H120" i="1"/>
  <c r="K120" i="1" s="1"/>
  <c r="H118" i="1"/>
  <c r="K118" i="1" s="1"/>
  <c r="D118" i="1"/>
  <c r="F116" i="1"/>
  <c r="D116" i="1"/>
  <c r="D114" i="1"/>
  <c r="H121" i="1" s="1"/>
  <c r="K121" i="1" s="1"/>
  <c r="B130" i="1" s="1"/>
  <c r="A111" i="1"/>
  <c r="A98" i="1"/>
  <c r="K96" i="1"/>
  <c r="G95" i="1"/>
  <c r="K95" i="1" s="1"/>
  <c r="A90" i="1"/>
  <c r="K88" i="1"/>
  <c r="K85" i="1"/>
  <c r="H116" i="1" s="1"/>
  <c r="K116" i="1" s="1"/>
  <c r="A72" i="1"/>
  <c r="G70" i="1"/>
  <c r="K67" i="1"/>
  <c r="K56" i="1"/>
  <c r="A48" i="1"/>
  <c r="A47" i="1"/>
  <c r="A27" i="1"/>
  <c r="M21" i="1"/>
  <c r="M20" i="1"/>
  <c r="M19" i="1"/>
  <c r="M18" i="1"/>
  <c r="M17" i="1"/>
  <c r="M16" i="1"/>
  <c r="M15" i="1"/>
  <c r="K7" i="1"/>
  <c r="K8" i="1" s="1"/>
  <c r="K9" i="1" s="1"/>
  <c r="K10" i="1" s="1"/>
  <c r="K11" i="1" s="1"/>
  <c r="K12" i="1" s="1"/>
  <c r="K13" i="1" s="1"/>
  <c r="K14" i="1" s="1"/>
  <c r="K15" i="1" s="1"/>
  <c r="K16" i="1" s="1"/>
  <c r="K17" i="1" s="1"/>
  <c r="K18" i="1" s="1"/>
  <c r="K19" i="1" s="1"/>
  <c r="K20" i="1" s="1"/>
  <c r="K21" i="1" s="1"/>
  <c r="K22" i="1" s="1"/>
  <c r="K23" i="1" s="1"/>
  <c r="K24" i="1" s="1"/>
  <c r="K6" i="1"/>
  <c r="A4" i="1"/>
  <c r="A2" i="1"/>
  <c r="H114" i="1" l="1"/>
  <c r="K114" i="1" s="1"/>
  <c r="G136" i="1" l="1"/>
  <c r="K136" i="1" s="1"/>
  <c r="B136" i="1"/>
  <c r="B128" i="1" s="1"/>
</calcChain>
</file>

<file path=xl/sharedStrings.xml><?xml version="1.0" encoding="utf-8"?>
<sst xmlns="http://schemas.openxmlformats.org/spreadsheetml/2006/main" count="232" uniqueCount="143">
  <si>
    <t>IT関連企業等立地推進事業</t>
    <rPh sb="2" eb="4">
      <t>カンレン</t>
    </rPh>
    <rPh sb="4" eb="7">
      <t>キギョウトウ</t>
    </rPh>
    <rPh sb="7" eb="9">
      <t>リッチ</t>
    </rPh>
    <rPh sb="9" eb="11">
      <t>スイシン</t>
    </rPh>
    <rPh sb="11" eb="13">
      <t>ジギョウ</t>
    </rPh>
    <phoneticPr fontId="2"/>
  </si>
  <si>
    <t>↓交付申請は１を、実績報告は２を入力</t>
    <rPh sb="1" eb="3">
      <t>コウフ</t>
    </rPh>
    <rPh sb="3" eb="5">
      <t>シンセイ</t>
    </rPh>
    <rPh sb="9" eb="11">
      <t>ジッセキ</t>
    </rPh>
    <rPh sb="11" eb="13">
      <t>ホウコク</t>
    </rPh>
    <rPh sb="16" eb="18">
      <t>ニュウリョク</t>
    </rPh>
    <phoneticPr fontId="2"/>
  </si>
  <si>
    <t>１ 企業概要</t>
    <rPh sb="2" eb="4">
      <t>キギョウ</t>
    </rPh>
    <rPh sb="4" eb="6">
      <t>ガイヨウ</t>
    </rPh>
    <phoneticPr fontId="2"/>
  </si>
  <si>
    <t>添付書類（産業立地推進事業補助金交付申請書）</t>
    <rPh sb="0" eb="2">
      <t>テンプ</t>
    </rPh>
    <rPh sb="2" eb="4">
      <t>ショルイ</t>
    </rPh>
    <rPh sb="5" eb="7">
      <t>サンギョウ</t>
    </rPh>
    <rPh sb="7" eb="9">
      <t>リッチ</t>
    </rPh>
    <rPh sb="9" eb="11">
      <t>スイシン</t>
    </rPh>
    <rPh sb="11" eb="13">
      <t>ジギョウ</t>
    </rPh>
    <rPh sb="13" eb="16">
      <t>ホジョキン</t>
    </rPh>
    <rPh sb="16" eb="18">
      <t>コウフ</t>
    </rPh>
    <rPh sb="18" eb="20">
      <t>シンセイ</t>
    </rPh>
    <rPh sb="20" eb="21">
      <t>ショ</t>
    </rPh>
    <phoneticPr fontId="2"/>
  </si>
  <si>
    <t>添付書類（産業立地推進事業補助金実績報告書）</t>
    <rPh sb="0" eb="2">
      <t>テンプ</t>
    </rPh>
    <rPh sb="2" eb="4">
      <t>ショルイ</t>
    </rPh>
    <rPh sb="5" eb="7">
      <t>サンギョウ</t>
    </rPh>
    <rPh sb="7" eb="9">
      <t>リッチ</t>
    </rPh>
    <rPh sb="9" eb="11">
      <t>スイシン</t>
    </rPh>
    <rPh sb="11" eb="13">
      <t>ジギョウ</t>
    </rPh>
    <rPh sb="13" eb="16">
      <t>ホジョキン</t>
    </rPh>
    <rPh sb="16" eb="18">
      <t>ジッセキ</t>
    </rPh>
    <rPh sb="18" eb="20">
      <t>ホウコク</t>
    </rPh>
    <rPh sb="20" eb="21">
      <t>ショ</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</si>
  <si>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</si>
  <si>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</si>
  <si>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法人名</t>
    <rPh sb="0" eb="2">
      <t>ホウジン</t>
    </rPh>
    <rPh sb="2" eb="3">
      <t>メイ</t>
    </rPh>
    <phoneticPr fontId="2"/>
  </si>
  <si>
    <t>２ 補助対象として申請する市内事業所の概要</t>
    <rPh sb="2" eb="4">
      <t>ホジョ</t>
    </rPh>
    <rPh sb="4" eb="6">
      <t>タイショウ</t>
    </rPh>
    <rPh sb="9" eb="11">
      <t>シンセイ</t>
    </rPh>
    <rPh sb="13" eb="15">
      <t>シナイ</t>
    </rPh>
    <rPh sb="15" eb="18">
      <t>ジギョウショ</t>
    </rPh>
    <rPh sb="19" eb="21">
      <t>ガイヨウ</t>
    </rPh>
    <phoneticPr fontId="2"/>
  </si>
  <si>
    <t>２ 補助対象として申請した市内事業所の概要</t>
    <rPh sb="2" eb="4">
      <t>ホジョ</t>
    </rPh>
    <rPh sb="4" eb="6">
      <t>タイショウ</t>
    </rPh>
    <rPh sb="9" eb="11">
      <t>シンセイ</t>
    </rPh>
    <rPh sb="13" eb="15">
      <t>シナイ</t>
    </rPh>
    <rPh sb="15" eb="18">
      <t>ジギョウショ</t>
    </rPh>
    <rPh sb="19" eb="21">
      <t>ガイヨウ</t>
    </rPh>
    <phoneticPr fontId="2"/>
  </si>
  <si>
    <t>３ 補助対象として申請する土地・家屋の概要（取得した場合）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</si>
  <si>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３ 補助対象として申請した土地・家屋の概要（取得した場合）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</si>
  <si>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本社所在地</t>
    <rPh sb="0" eb="2">
      <t>ホンシャ</t>
    </rPh>
    <rPh sb="2" eb="5">
      <t>ショザイチ</t>
    </rPh>
    <phoneticPr fontId="2"/>
  </si>
  <si>
    <t>４ 補助対象として申請する土地・家屋の概要（賃借した場合）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</si>
  <si>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４ 補助対象として申請した土地・家屋の概要（賃借した場合）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</si>
  <si>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５ 補助対象として申請する設備投資及び施設改装の概要</t>
    <rPh sb="2" eb="4">
      <t>ホジョ</t>
    </rPh>
    <rPh sb="4" eb="6">
      <t>タイショウ</t>
    </rPh>
    <rPh sb="9" eb="11">
      <t>シンセイ</t>
    </rPh>
    <rPh sb="13" eb="15">
      <t>セツビ</t>
    </rPh>
    <rPh sb="15" eb="17">
      <t>トウシ</t>
    </rPh>
    <rPh sb="17" eb="18">
      <t>オヨ</t>
    </rPh>
    <rPh sb="19" eb="21">
      <t>シセツ</t>
    </rPh>
    <rPh sb="21" eb="23">
      <t>カイソウ</t>
    </rPh>
    <rPh sb="24" eb="26">
      <t>ガイヨウ</t>
    </rPh>
    <phoneticPr fontId="2"/>
  </si>
  <si>
    <t>５ 補助対象として申請した設備投資及び施設改装の概要</t>
    <rPh sb="2" eb="4">
      <t>ホジョ</t>
    </rPh>
    <rPh sb="4" eb="6">
      <t>タイショウ</t>
    </rPh>
    <rPh sb="9" eb="11">
      <t>シンセイ</t>
    </rPh>
    <rPh sb="13" eb="15">
      <t>セツビ</t>
    </rPh>
    <rPh sb="15" eb="17">
      <t>トウシ</t>
    </rPh>
    <rPh sb="17" eb="18">
      <t>オヨ</t>
    </rPh>
    <rPh sb="19" eb="21">
      <t>シセツ</t>
    </rPh>
    <rPh sb="21" eb="23">
      <t>カイソウ</t>
    </rPh>
    <rPh sb="24" eb="26">
      <t>ガイヨウ</t>
    </rPh>
    <phoneticPr fontId="2"/>
  </si>
  <si>
    <t>代表者氏名</t>
    <rPh sb="0" eb="3">
      <t>ダイヒョウシャ</t>
    </rPh>
    <rPh sb="3" eb="5">
      <t>シメイ</t>
    </rPh>
    <phoneticPr fontId="2"/>
  </si>
  <si>
    <t>電話</t>
    <rPh sb="0" eb="2">
      <t>デンワ</t>
    </rPh>
    <phoneticPr fontId="2"/>
  </si>
  <si>
    <t>６ 補助対象として申請する新規雇用従業員の概要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</si>
  <si>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６ 補助対象として申請した新規雇用従業員の概要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</si>
  <si>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ＦＡＸ</t>
    <phoneticPr fontId="2"/>
  </si>
  <si>
    <t>７ 申請する補助金額等（単位：円）</t>
    <rPh sb="2" eb="4">
      <t>シンセイ</t>
    </rPh>
    <rPh sb="6" eb="8">
      <t>ホジョ</t>
    </rPh>
    <rPh sb="8" eb="10">
      <t>キンガク</t>
    </rPh>
    <rPh sb="10" eb="11">
      <t>トウ</t>
    </rPh>
    <rPh sb="12" eb="14">
      <t>タンイ</t>
    </rPh>
    <rPh sb="15" eb="16">
      <t>エン</t>
    </rPh>
    <phoneticPr fontId="2"/>
  </si>
  <si>
    <t>７ 申請した補助金額等（単位：円）</t>
    <rPh sb="2" eb="4">
      <t>シンセイ</t>
    </rPh>
    <rPh sb="6" eb="8">
      <t>ホジョ</t>
    </rPh>
    <rPh sb="8" eb="10">
      <t>キンガク</t>
    </rPh>
    <rPh sb="10" eb="11">
      <t>トウ</t>
    </rPh>
    <rPh sb="12" eb="14">
      <t>タンイ</t>
    </rPh>
    <rPh sb="15" eb="16">
      <t>エン</t>
    </rPh>
    <phoneticPr fontId="2"/>
  </si>
  <si>
    <t>法人設立年月</t>
    <rPh sb="0" eb="2">
      <t>ホウジン</t>
    </rPh>
    <rPh sb="2" eb="4">
      <t>セツリツ</t>
    </rPh>
    <rPh sb="4" eb="6">
      <t>ネンゲツ</t>
    </rPh>
    <phoneticPr fontId="2"/>
  </si>
  <si>
    <t>資本金</t>
    <rPh sb="0" eb="3">
      <t>シホンキン</t>
    </rPh>
    <phoneticPr fontId="2"/>
  </si>
  <si>
    <t>従業員数</t>
    <rPh sb="0" eb="2">
      <t>ジュウギョウ</t>
    </rPh>
    <rPh sb="2" eb="3">
      <t>イン</t>
    </rPh>
    <rPh sb="3" eb="4">
      <t>スウ</t>
    </rPh>
    <phoneticPr fontId="2"/>
  </si>
  <si>
    <t>８ 補助事業収支予算書</t>
    <rPh sb="2" eb="4">
      <t>ホジョ</t>
    </rPh>
    <rPh sb="4" eb="6">
      <t>ジギョウ</t>
    </rPh>
    <rPh sb="6" eb="8">
      <t>シュウシ</t>
    </rPh>
    <rPh sb="8" eb="11">
      <t>ヨサンショ</t>
    </rPh>
    <phoneticPr fontId="2"/>
  </si>
  <si>
    <t>８ 補助事業収支決算書</t>
    <rPh sb="2" eb="4">
      <t>ホジョ</t>
    </rPh>
    <rPh sb="4" eb="6">
      <t>ジギョウ</t>
    </rPh>
    <rPh sb="6" eb="8">
      <t>シュウシ</t>
    </rPh>
    <rPh sb="8" eb="10">
      <t>ケッサン</t>
    </rPh>
    <rPh sb="10" eb="11">
      <t>ショ</t>
    </rPh>
    <phoneticPr fontId="2"/>
  </si>
  <si>
    <t>※会社パンフレット等を作成している場合は添付してください。</t>
    <rPh sb="1" eb="3">
      <t>カイシャ</t>
    </rPh>
    <rPh sb="9" eb="10">
      <t>トウ</t>
    </rPh>
    <rPh sb="11" eb="13">
      <t>サクセイ</t>
    </rPh>
    <rPh sb="17" eb="19">
      <t>バアイ</t>
    </rPh>
    <rPh sb="20" eb="22">
      <t>テンプ</t>
    </rPh>
    <phoneticPr fontId="2"/>
  </si>
  <si>
    <t>事業内容</t>
    <rPh sb="0" eb="2">
      <t>ジギョウ</t>
    </rPh>
    <rPh sb="2" eb="4">
      <t>ナイヨウ</t>
    </rPh>
    <phoneticPr fontId="2"/>
  </si>
  <si>
    <t>※名寄帳と図面を添付してください</t>
    <phoneticPr fontId="2"/>
  </si>
  <si>
    <t>※代表的な土地の登記簿謄本を添付</t>
    <phoneticPr fontId="2"/>
  </si>
  <si>
    <t>※代表的な家屋の登記簿謄本を添付</t>
    <phoneticPr fontId="2"/>
  </si>
  <si>
    <t>※賃借する物件の図面と契約書を添付してください</t>
    <phoneticPr fontId="2"/>
  </si>
  <si>
    <t>主な取引業界</t>
    <rPh sb="0" eb="1">
      <t>オモ</t>
    </rPh>
    <rPh sb="2" eb="4">
      <t>トリヒキ</t>
    </rPh>
    <rPh sb="4" eb="6">
      <t>ギョウカイ</t>
    </rPh>
    <phoneticPr fontId="2"/>
  </si>
  <si>
    <t>仕入先</t>
    <rPh sb="0" eb="2">
      <t>シイ</t>
    </rPh>
    <rPh sb="2" eb="3">
      <t>サキ</t>
    </rPh>
    <phoneticPr fontId="2"/>
  </si>
  <si>
    <t>売り先</t>
    <rPh sb="0" eb="1">
      <t>ウ</t>
    </rPh>
    <rPh sb="2" eb="3">
      <t>サキ</t>
    </rPh>
    <phoneticPr fontId="2"/>
  </si>
  <si>
    <t>※申告書または課税明細を添付してください</t>
    <phoneticPr fontId="2"/>
  </si>
  <si>
    <t>※雇用の事実と、１２カ月間の給与支払を証するものを添付してください</t>
    <rPh sb="12" eb="13">
      <t>カン</t>
    </rPh>
    <phoneticPr fontId="2"/>
  </si>
  <si>
    <t>会社略歴</t>
    <rPh sb="0" eb="2">
      <t>カイシャ</t>
    </rPh>
    <rPh sb="2" eb="4">
      <t>リャクレキ</t>
    </rPh>
    <phoneticPr fontId="2"/>
  </si>
  <si>
    <t>事業所名</t>
    <rPh sb="0" eb="3">
      <t>ジギョウショ</t>
    </rPh>
    <rPh sb="3" eb="4">
      <t>メイ</t>
    </rPh>
    <phoneticPr fontId="2"/>
  </si>
  <si>
    <t>所在地</t>
    <rPh sb="0" eb="3">
      <t>ショザイチ</t>
    </rPh>
    <phoneticPr fontId="2"/>
  </si>
  <si>
    <t>用途地域</t>
    <rPh sb="0" eb="2">
      <t>ヨウト</t>
    </rPh>
    <rPh sb="2" eb="4">
      <t>チイキ</t>
    </rPh>
    <phoneticPr fontId="2"/>
  </si>
  <si>
    <t>事業所設立年月</t>
    <rPh sb="0" eb="3">
      <t>ジギョウショ</t>
    </rPh>
    <rPh sb="3" eb="5">
      <t>セツリツ</t>
    </rPh>
    <rPh sb="5" eb="7">
      <t>ネンゲツ</t>
    </rPh>
    <phoneticPr fontId="2"/>
  </si>
  <si>
    <t>従業員数</t>
    <rPh sb="0" eb="3">
      <t>ジュウギョウイン</t>
    </rPh>
    <rPh sb="3" eb="4">
      <t>カズ</t>
    </rPh>
    <phoneticPr fontId="2"/>
  </si>
  <si>
    <t>担当者氏名</t>
    <rPh sb="0" eb="3">
      <t>タントウシャ</t>
    </rPh>
    <rPh sb="3" eb="5">
      <t>シメイ</t>
    </rPh>
    <phoneticPr fontId="2"/>
  </si>
  <si>
    <t>市内の当該場所に立地した経緯や重視した要素及び設備投資や雇用を行った経緯</t>
    <rPh sb="0" eb="2">
      <t>シナイ</t>
    </rPh>
    <rPh sb="3" eb="5">
      <t>トウガイ</t>
    </rPh>
    <rPh sb="5" eb="7">
      <t>バショ</t>
    </rPh>
    <rPh sb="8" eb="10">
      <t>リッチ</t>
    </rPh>
    <rPh sb="12" eb="14">
      <t>ケイイ</t>
    </rPh>
    <rPh sb="15" eb="17">
      <t>ジュウシ</t>
    </rPh>
    <rPh sb="19" eb="21">
      <t>ヨウソ</t>
    </rPh>
    <rPh sb="21" eb="22">
      <t>オヨ</t>
    </rPh>
    <rPh sb="23" eb="25">
      <t>セツビ</t>
    </rPh>
    <rPh sb="25" eb="27">
      <t>トウシ</t>
    </rPh>
    <rPh sb="28" eb="30">
      <t>コヨウ</t>
    </rPh>
    <rPh sb="31" eb="32">
      <t>オコナ</t>
    </rPh>
    <rPh sb="34" eb="36">
      <t>ケイイ</t>
    </rPh>
    <phoneticPr fontId="2"/>
  </si>
  <si>
    <r>
      <t>土地</t>
    </r>
    <r>
      <rPr>
        <sz val="12"/>
        <rFont val="ＭＳ 明朝"/>
        <family val="1"/>
        <charset val="128"/>
      </rPr>
      <t xml:space="preserve">
</t>
    </r>
    <rPh sb="0" eb="2">
      <t>トチ</t>
    </rPh>
    <phoneticPr fontId="2"/>
  </si>
  <si>
    <t>地番</t>
    <rPh sb="0" eb="2">
      <t>チバン</t>
    </rPh>
    <phoneticPr fontId="2"/>
  </si>
  <si>
    <t>面積</t>
    <rPh sb="0" eb="2">
      <t>メンセキ</t>
    </rPh>
    <phoneticPr fontId="2"/>
  </si>
  <si>
    <t>総面積</t>
    <rPh sb="0" eb="1">
      <t>ソウ</t>
    </rPh>
    <rPh sb="1" eb="3">
      <t>メンセキ</t>
    </rPh>
    <phoneticPr fontId="2"/>
  </si>
  <si>
    <t>㎡</t>
    <phoneticPr fontId="2"/>
  </si>
  <si>
    <t>内訳</t>
    <rPh sb="0" eb="2">
      <t>ウチワケ</t>
    </rPh>
    <phoneticPr fontId="2"/>
  </si>
  <si>
    <t>事業部分</t>
    <rPh sb="0" eb="2">
      <t>ジギョウ</t>
    </rPh>
    <rPh sb="2" eb="4">
      <t>ブブン</t>
    </rPh>
    <phoneticPr fontId="2"/>
  </si>
  <si>
    <t>住居等部分</t>
    <rPh sb="0" eb="2">
      <t>ジュウキョ</t>
    </rPh>
    <rPh sb="2" eb="3">
      <t>トウ</t>
    </rPh>
    <rPh sb="3" eb="5">
      <t>ブブン</t>
    </rPh>
    <phoneticPr fontId="2"/>
  </si>
  <si>
    <t>登記日</t>
    <rPh sb="0" eb="2">
      <t>トウキ</t>
    </rPh>
    <rPh sb="2" eb="3">
      <t>ビ</t>
    </rPh>
    <phoneticPr fontId="2"/>
  </si>
  <si>
    <t>取得価格</t>
    <rPh sb="0" eb="2">
      <t>シュトク</t>
    </rPh>
    <rPh sb="2" eb="4">
      <t>カカク</t>
    </rPh>
    <phoneticPr fontId="2"/>
  </si>
  <si>
    <t>※土地家屋を一体で取得した場合は按分にて算出</t>
    <rPh sb="1" eb="3">
      <t>トチ</t>
    </rPh>
    <rPh sb="3" eb="5">
      <t>カオク</t>
    </rPh>
    <rPh sb="6" eb="8">
      <t>イッタイ</t>
    </rPh>
    <rPh sb="9" eb="11">
      <t>シュトク</t>
    </rPh>
    <rPh sb="13" eb="15">
      <t>バアイ</t>
    </rPh>
    <rPh sb="16" eb="18">
      <t>アンブン</t>
    </rPh>
    <rPh sb="20" eb="22">
      <t>サンシュツ</t>
    </rPh>
    <phoneticPr fontId="2"/>
  </si>
  <si>
    <t>円</t>
    <rPh sb="0" eb="1">
      <t>エン</t>
    </rPh>
    <phoneticPr fontId="2"/>
  </si>
  <si>
    <t>税額</t>
    <rPh sb="0" eb="2">
      <t>ゼイガク</t>
    </rPh>
    <phoneticPr fontId="2"/>
  </si>
  <si>
    <t>税額合計</t>
    <rPh sb="0" eb="2">
      <t>ゼイガク</t>
    </rPh>
    <rPh sb="2" eb="4">
      <t>ゴウケイ</t>
    </rPh>
    <phoneticPr fontId="2"/>
  </si>
  <si>
    <t>円(a)</t>
    <rPh sb="0" eb="1">
      <t>エン</t>
    </rPh>
    <phoneticPr fontId="2"/>
  </si>
  <si>
    <t>固定資産税額</t>
    <rPh sb="0" eb="2">
      <t>コテイ</t>
    </rPh>
    <rPh sb="2" eb="5">
      <t>シサンゼイ</t>
    </rPh>
    <rPh sb="5" eb="6">
      <t>ガク</t>
    </rPh>
    <phoneticPr fontId="2"/>
  </si>
  <si>
    <t>都市計画税額</t>
    <rPh sb="0" eb="2">
      <t>トシ</t>
    </rPh>
    <rPh sb="2" eb="4">
      <t>ケイカク</t>
    </rPh>
    <rPh sb="4" eb="5">
      <t>ゼイ</t>
    </rPh>
    <rPh sb="5" eb="6">
      <t>ガク</t>
    </rPh>
    <phoneticPr fontId="2"/>
  </si>
  <si>
    <t xml:space="preserve">家屋
</t>
    <rPh sb="0" eb="2">
      <t>カオク</t>
    </rPh>
    <phoneticPr fontId="2"/>
  </si>
  <si>
    <t>所在</t>
    <rPh sb="0" eb="2">
      <t>ショザイ</t>
    </rPh>
    <phoneticPr fontId="2"/>
  </si>
  <si>
    <t>構造</t>
    <rPh sb="0" eb="2">
      <t>コウゾウ</t>
    </rPh>
    <phoneticPr fontId="2"/>
  </si>
  <si>
    <t>□鉄骨造　□鉄筋コンクリート造　□木造　□その他</t>
    <rPh sb="1" eb="3">
      <t>テッコツ</t>
    </rPh>
    <rPh sb="3" eb="4">
      <t>ヅク</t>
    </rPh>
    <rPh sb="6" eb="8">
      <t>テッキン</t>
    </rPh>
    <rPh sb="14" eb="15">
      <t>ゾウ</t>
    </rPh>
    <rPh sb="17" eb="19">
      <t>モクゾウ</t>
    </rPh>
    <rPh sb="23" eb="24">
      <t>タ</t>
    </rPh>
    <phoneticPr fontId="2"/>
  </si>
  <si>
    <t>着工時期</t>
    <rPh sb="0" eb="2">
      <t>チャッコウ</t>
    </rPh>
    <rPh sb="2" eb="4">
      <t>ジキ</t>
    </rPh>
    <phoneticPr fontId="2"/>
  </si>
  <si>
    <t>完成時期</t>
    <rPh sb="0" eb="2">
      <t>カンセイ</t>
    </rPh>
    <rPh sb="2" eb="4">
      <t>ジキ</t>
    </rPh>
    <phoneticPr fontId="2"/>
  </si>
  <si>
    <t>延床面積</t>
    <rPh sb="0" eb="1">
      <t>ノ</t>
    </rPh>
    <rPh sb="1" eb="2">
      <t>ユカ</t>
    </rPh>
    <rPh sb="2" eb="4">
      <t>メンセキ</t>
    </rPh>
    <phoneticPr fontId="2"/>
  </si>
  <si>
    <t>円(b)</t>
    <rPh sb="0" eb="1">
      <t>エン</t>
    </rPh>
    <phoneticPr fontId="2"/>
  </si>
  <si>
    <t>土地家屋税額合計(a)+(b)</t>
    <rPh sb="0" eb="2">
      <t>トチ</t>
    </rPh>
    <rPh sb="2" eb="4">
      <t>カオク</t>
    </rPh>
    <rPh sb="4" eb="6">
      <t>ゼイガク</t>
    </rPh>
    <rPh sb="6" eb="8">
      <t>ゴウケイ</t>
    </rPh>
    <phoneticPr fontId="2"/>
  </si>
  <si>
    <t>円(c)</t>
    <rPh sb="0" eb="1">
      <t>エン</t>
    </rPh>
    <phoneticPr fontId="2"/>
  </si>
  <si>
    <t>土地※</t>
    <rPh sb="0" eb="2">
      <t>トチ</t>
    </rPh>
    <phoneticPr fontId="2"/>
  </si>
  <si>
    <t>区画総面積</t>
    <rPh sb="0" eb="2">
      <t>クカク</t>
    </rPh>
    <rPh sb="2" eb="3">
      <t>ソウ</t>
    </rPh>
    <rPh sb="3" eb="5">
      <t>メンセキ</t>
    </rPh>
    <phoneticPr fontId="2"/>
  </si>
  <si>
    <t>住居部分</t>
    <rPh sb="0" eb="2">
      <t>ジュウキョ</t>
    </rPh>
    <rPh sb="2" eb="4">
      <t>ブブン</t>
    </rPh>
    <phoneticPr fontId="2"/>
  </si>
  <si>
    <t>家屋</t>
    <rPh sb="0" eb="2">
      <t>カオク</t>
    </rPh>
    <phoneticPr fontId="2"/>
  </si>
  <si>
    <t>契約内容
※配偶者及び３親等以内との契約は対象となりません</t>
    <rPh sb="0" eb="2">
      <t>ケイヤク</t>
    </rPh>
    <rPh sb="2" eb="4">
      <t>ナイヨウ</t>
    </rPh>
    <rPh sb="6" eb="9">
      <t>ハイグウシャ</t>
    </rPh>
    <rPh sb="9" eb="10">
      <t>オヨ</t>
    </rPh>
    <rPh sb="12" eb="14">
      <t>シントウ</t>
    </rPh>
    <rPh sb="14" eb="16">
      <t>イナイ</t>
    </rPh>
    <rPh sb="18" eb="20">
      <t>ケイヤク</t>
    </rPh>
    <rPh sb="21" eb="23">
      <t>タイショウ</t>
    </rPh>
    <phoneticPr fontId="2"/>
  </si>
  <si>
    <t>契約期間</t>
    <rPh sb="0" eb="2">
      <t>ケイヤク</t>
    </rPh>
    <rPh sb="2" eb="4">
      <t>キカン</t>
    </rPh>
    <phoneticPr fontId="2"/>
  </si>
  <si>
    <t>～</t>
    <phoneticPr fontId="2"/>
  </si>
  <si>
    <t>貸主</t>
    <rPh sb="0" eb="2">
      <t>カシヌシ</t>
    </rPh>
    <phoneticPr fontId="2"/>
  </si>
  <si>
    <t>氏名</t>
    <rPh sb="0" eb="2">
      <t>シメイ</t>
    </rPh>
    <phoneticPr fontId="2"/>
  </si>
  <si>
    <t>住所</t>
    <rPh sb="0" eb="2">
      <t>ジュウショ</t>
    </rPh>
    <phoneticPr fontId="2"/>
  </si>
  <si>
    <r>
      <t xml:space="preserve">賃料
</t>
    </r>
    <r>
      <rPr>
        <sz val="10"/>
        <rFont val="ＭＳ 明朝"/>
        <family val="1"/>
        <charset val="128"/>
      </rPr>
      <t>（税抜）</t>
    </r>
    <rPh sb="0" eb="2">
      <t>チンリョウ</t>
    </rPh>
    <rPh sb="4" eb="6">
      <t>ゼイヌキ</t>
    </rPh>
    <phoneticPr fontId="2"/>
  </si>
  <si>
    <t>月額賃料</t>
    <rPh sb="0" eb="2">
      <t>ゲツガク</t>
    </rPh>
    <rPh sb="2" eb="4">
      <t>チンリョウ</t>
    </rPh>
    <phoneticPr fontId="2"/>
  </si>
  <si>
    <t>土地部分(参考)</t>
    <rPh sb="0" eb="2">
      <t>トチ</t>
    </rPh>
    <rPh sb="2" eb="4">
      <t>ブブン</t>
    </rPh>
    <rPh sb="5" eb="7">
      <t>サンコウ</t>
    </rPh>
    <phoneticPr fontId="2"/>
  </si>
  <si>
    <t>家屋部分(参考)</t>
    <rPh sb="0" eb="2">
      <t>カオク</t>
    </rPh>
    <rPh sb="2" eb="4">
      <t>ブブン</t>
    </rPh>
    <rPh sb="5" eb="7">
      <t>サンコウ</t>
    </rPh>
    <phoneticPr fontId="2"/>
  </si>
  <si>
    <t>申請月数</t>
    <rPh sb="0" eb="2">
      <t>シンセイ</t>
    </rPh>
    <rPh sb="2" eb="3">
      <t>ツキ</t>
    </rPh>
    <rPh sb="3" eb="4">
      <t>スウ</t>
    </rPh>
    <phoneticPr fontId="2"/>
  </si>
  <si>
    <t>カ月分</t>
    <rPh sb="1" eb="2">
      <t>ゲツ</t>
    </rPh>
    <rPh sb="2" eb="3">
      <t>ブン</t>
    </rPh>
    <phoneticPr fontId="2"/>
  </si>
  <si>
    <t>※家屋と一体で賃借している場合は記載不要です。</t>
    <rPh sb="1" eb="3">
      <t>カオク</t>
    </rPh>
    <rPh sb="4" eb="6">
      <t>イッタイ</t>
    </rPh>
    <rPh sb="7" eb="9">
      <t>チンシャク</t>
    </rPh>
    <rPh sb="13" eb="15">
      <t>バアイ</t>
    </rPh>
    <rPh sb="16" eb="18">
      <t>キサイ</t>
    </rPh>
    <rPh sb="18" eb="20">
      <t>フヨウ</t>
    </rPh>
    <phoneticPr fontId="2"/>
  </si>
  <si>
    <t>設備投資
（固定資産に該当するもの）</t>
    <rPh sb="0" eb="2">
      <t>セツビ</t>
    </rPh>
    <rPh sb="2" eb="4">
      <t>トウシ</t>
    </rPh>
    <rPh sb="6" eb="8">
      <t>コテイ</t>
    </rPh>
    <rPh sb="8" eb="10">
      <t>シサン</t>
    </rPh>
    <rPh sb="11" eb="13">
      <t>ガイトウ</t>
    </rPh>
    <phoneticPr fontId="2"/>
  </si>
  <si>
    <t>取得時期</t>
    <rPh sb="0" eb="2">
      <t>シュトク</t>
    </rPh>
    <rPh sb="2" eb="4">
      <t>ジキ</t>
    </rPh>
    <phoneticPr fontId="2"/>
  </si>
  <si>
    <t>年</t>
    <rPh sb="0" eb="1">
      <t>ネン</t>
    </rPh>
    <phoneticPr fontId="2"/>
  </si>
  <si>
    <t>月</t>
    <rPh sb="0" eb="1">
      <t>ガツ</t>
    </rPh>
    <phoneticPr fontId="2"/>
  </si>
  <si>
    <t>取得設備数</t>
    <rPh sb="0" eb="2">
      <t>シュトク</t>
    </rPh>
    <rPh sb="2" eb="4">
      <t>セツビ</t>
    </rPh>
    <rPh sb="4" eb="5">
      <t>スウ</t>
    </rPh>
    <phoneticPr fontId="2"/>
  </si>
  <si>
    <t>計</t>
    <rPh sb="0" eb="1">
      <t>ケイ</t>
    </rPh>
    <phoneticPr fontId="2"/>
  </si>
  <si>
    <t>件</t>
    <rPh sb="0" eb="1">
      <t>ケン</t>
    </rPh>
    <phoneticPr fontId="2"/>
  </si>
  <si>
    <t>金額</t>
    <rPh sb="0" eb="2">
      <t>キンガク</t>
    </rPh>
    <phoneticPr fontId="2"/>
  </si>
  <si>
    <t>円(d)</t>
    <rPh sb="0" eb="1">
      <t>エン</t>
    </rPh>
    <phoneticPr fontId="2"/>
  </si>
  <si>
    <t>施設改装</t>
    <rPh sb="0" eb="2">
      <t>シセツ</t>
    </rPh>
    <rPh sb="2" eb="4">
      <t>カイソウ</t>
    </rPh>
    <phoneticPr fontId="2"/>
  </si>
  <si>
    <t>円(e)</t>
    <rPh sb="0" eb="1">
      <t>エン</t>
    </rPh>
    <phoneticPr fontId="2"/>
  </si>
  <si>
    <t>設備投資及び施設改装金額合計(d)+(e)</t>
    <rPh sb="0" eb="2">
      <t>セツビ</t>
    </rPh>
    <rPh sb="2" eb="4">
      <t>トウシ</t>
    </rPh>
    <rPh sb="4" eb="5">
      <t>オヨ</t>
    </rPh>
    <rPh sb="6" eb="8">
      <t>シセツ</t>
    </rPh>
    <rPh sb="8" eb="10">
      <t>カイソウ</t>
    </rPh>
    <rPh sb="10" eb="12">
      <t>キンガク</t>
    </rPh>
    <rPh sb="12" eb="14">
      <t>ゴウケイ</t>
    </rPh>
    <phoneticPr fontId="2"/>
  </si>
  <si>
    <t>円(f)</t>
    <rPh sb="0" eb="1">
      <t>エン</t>
    </rPh>
    <phoneticPr fontId="2"/>
  </si>
  <si>
    <t>新規従業員</t>
    <rPh sb="0" eb="2">
      <t>シンキ</t>
    </rPh>
    <rPh sb="2" eb="5">
      <t>ジュウギョウイン</t>
    </rPh>
    <phoneticPr fontId="2"/>
  </si>
  <si>
    <t>人目</t>
    <rPh sb="0" eb="1">
      <t>ニン</t>
    </rPh>
    <rPh sb="1" eb="2">
      <t>メ</t>
    </rPh>
    <phoneticPr fontId="2"/>
  </si>
  <si>
    <t>雇用年月日</t>
    <rPh sb="0" eb="2">
      <t>コヨウ</t>
    </rPh>
    <rPh sb="2" eb="5">
      <t>ネンガッピ</t>
    </rPh>
    <phoneticPr fontId="2"/>
  </si>
  <si>
    <t>年　　　月　　　日</t>
    <rPh sb="0" eb="1">
      <t>ネン</t>
    </rPh>
    <rPh sb="4" eb="5">
      <t>ガツ</t>
    </rPh>
    <rPh sb="8" eb="9">
      <t>ニチ</t>
    </rPh>
    <phoneticPr fontId="2"/>
  </si>
  <si>
    <t>（現在通算　　ヶ月雇用）</t>
    <phoneticPr fontId="2"/>
  </si>
  <si>
    <t>市在住期間</t>
    <rPh sb="0" eb="1">
      <t>シ</t>
    </rPh>
    <rPh sb="1" eb="3">
      <t>ザイジュウ</t>
    </rPh>
    <rPh sb="3" eb="5">
      <t>キカン</t>
    </rPh>
    <phoneticPr fontId="2"/>
  </si>
  <si>
    <t>１年以上</t>
    <rPh sb="1" eb="2">
      <t>ネン</t>
    </rPh>
    <rPh sb="2" eb="4">
      <t>イジョウ</t>
    </rPh>
    <phoneticPr fontId="2"/>
  </si>
  <si>
    <t>１年未満</t>
    <rPh sb="1" eb="2">
      <t>ネン</t>
    </rPh>
    <rPh sb="2" eb="4">
      <t>ミマン</t>
    </rPh>
    <phoneticPr fontId="2"/>
  </si>
  <si>
    <t>「３」事業所の取得</t>
    <rPh sb="3" eb="6">
      <t>ジギョウショ</t>
    </rPh>
    <rPh sb="7" eb="9">
      <t>シュトク</t>
    </rPh>
    <phoneticPr fontId="2"/>
  </si>
  <si>
    <t>税額合計(c)</t>
    <rPh sb="0" eb="2">
      <t>ゼイガク</t>
    </rPh>
    <rPh sb="2" eb="4">
      <t>ゴウケイ</t>
    </rPh>
    <phoneticPr fontId="2"/>
  </si>
  <si>
    <t>補助率</t>
    <rPh sb="0" eb="3">
      <t>ホジョリツ</t>
    </rPh>
    <phoneticPr fontId="2"/>
  </si>
  <si>
    <t>補助金額(千円未満切捨)</t>
    <rPh sb="0" eb="2">
      <t>ホジョ</t>
    </rPh>
    <rPh sb="2" eb="4">
      <t>キンガク</t>
    </rPh>
    <rPh sb="5" eb="7">
      <t>センエン</t>
    </rPh>
    <rPh sb="7" eb="9">
      <t>ミマン</t>
    </rPh>
    <rPh sb="9" eb="11">
      <t>キリス</t>
    </rPh>
    <phoneticPr fontId="2"/>
  </si>
  <si>
    <t>1/2(上限300万円)</t>
    <rPh sb="4" eb="6">
      <t>ジョウゲン</t>
    </rPh>
    <rPh sb="9" eb="11">
      <t>マンエン</t>
    </rPh>
    <phoneticPr fontId="2"/>
  </si>
  <si>
    <t>－①</t>
    <phoneticPr fontId="2"/>
  </si>
  <si>
    <t>「４」事業所の賃借</t>
    <rPh sb="3" eb="6">
      <t>ジギョウショ</t>
    </rPh>
    <rPh sb="7" eb="9">
      <t>チンシャク</t>
    </rPh>
    <phoneticPr fontId="2"/>
  </si>
  <si>
    <t>月額(上限10万円)</t>
    <rPh sb="0" eb="2">
      <t>ゲツガク</t>
    </rPh>
    <rPh sb="3" eb="5">
      <t>ジョウゲン</t>
    </rPh>
    <rPh sb="7" eb="9">
      <t>マンエン</t>
    </rPh>
    <phoneticPr fontId="2"/>
  </si>
  <si>
    <t>月数(最大12カ月)</t>
    <rPh sb="0" eb="1">
      <t>ツキ</t>
    </rPh>
    <rPh sb="1" eb="2">
      <t>スウ</t>
    </rPh>
    <rPh sb="3" eb="5">
      <t>サイダイ</t>
    </rPh>
    <rPh sb="8" eb="9">
      <t>ツキ</t>
    </rPh>
    <phoneticPr fontId="2"/>
  </si>
  <si>
    <t>－②</t>
    <phoneticPr fontId="2"/>
  </si>
  <si>
    <t>「５」設備投資及び施設改装</t>
    <rPh sb="3" eb="8">
      <t>セツビトウシオヨ</t>
    </rPh>
    <rPh sb="9" eb="11">
      <t>シセツ</t>
    </rPh>
    <rPh sb="11" eb="13">
      <t>カイソウ</t>
    </rPh>
    <phoneticPr fontId="2"/>
  </si>
  <si>
    <t>金額合計(f)</t>
    <rPh sb="0" eb="2">
      <t>キンガク</t>
    </rPh>
    <rPh sb="2" eb="4">
      <t>ゴウケイ</t>
    </rPh>
    <phoneticPr fontId="2"/>
  </si>
  <si>
    <t>1/2(上限50万円)</t>
    <rPh sb="4" eb="6">
      <t>ジョウゲン</t>
    </rPh>
    <rPh sb="8" eb="10">
      <t>マンエン</t>
    </rPh>
    <phoneticPr fontId="2"/>
  </si>
  <si>
    <t>－③</t>
    <phoneticPr fontId="2"/>
  </si>
  <si>
    <t>「６」新規雇用</t>
    <rPh sb="3" eb="5">
      <t>シンキ</t>
    </rPh>
    <rPh sb="5" eb="7">
      <t>コヨウ</t>
    </rPh>
    <phoneticPr fontId="2"/>
  </si>
  <si>
    <t>1人当30万円</t>
    <rPh sb="1" eb="2">
      <t>ニン</t>
    </rPh>
    <rPh sb="2" eb="3">
      <t>アタ</t>
    </rPh>
    <rPh sb="5" eb="7">
      <t>マンエン</t>
    </rPh>
    <phoneticPr fontId="2"/>
  </si>
  <si>
    <t>申請人数</t>
    <rPh sb="0" eb="2">
      <t>シンセイ</t>
    </rPh>
    <rPh sb="2" eb="4">
      <t>ニンズウ</t>
    </rPh>
    <phoneticPr fontId="2"/>
  </si>
  <si>
    <t>－④</t>
    <phoneticPr fontId="2"/>
  </si>
  <si>
    <t>補助金申請額合計（①又は②）＋③＋④</t>
    <rPh sb="0" eb="3">
      <t>ホジョキン</t>
    </rPh>
    <rPh sb="3" eb="5">
      <t>シンセイ</t>
    </rPh>
    <rPh sb="5" eb="6">
      <t>ガク</t>
    </rPh>
    <rPh sb="6" eb="8">
      <t>ゴウケイ</t>
    </rPh>
    <rPh sb="10" eb="11">
      <t>マタ</t>
    </rPh>
    <phoneticPr fontId="2"/>
  </si>
  <si>
    <t>収入</t>
    <rPh sb="0" eb="2">
      <t>シュウニュウ</t>
    </rPh>
    <phoneticPr fontId="2"/>
  </si>
  <si>
    <t>支出</t>
    <rPh sb="0" eb="2">
      <t>シシュツ</t>
    </rPh>
    <phoneticPr fontId="2"/>
  </si>
  <si>
    <t>自己資金</t>
    <rPh sb="0" eb="2">
      <t>ジコ</t>
    </rPh>
    <rPh sb="2" eb="4">
      <t>シキン</t>
    </rPh>
    <phoneticPr fontId="2"/>
  </si>
  <si>
    <t>固定資産税・都市計画税合計(c)</t>
    <rPh sb="0" eb="2">
      <t>コテイ</t>
    </rPh>
    <rPh sb="2" eb="5">
      <t>シサンゼイ</t>
    </rPh>
    <rPh sb="6" eb="8">
      <t>トシ</t>
    </rPh>
    <rPh sb="8" eb="10">
      <t>ケイカク</t>
    </rPh>
    <rPh sb="10" eb="11">
      <t>ゼイ</t>
    </rPh>
    <rPh sb="11" eb="13">
      <t>ゴウケイ</t>
    </rPh>
    <phoneticPr fontId="2"/>
  </si>
  <si>
    <t>市補助金</t>
    <rPh sb="0" eb="1">
      <t>シ</t>
    </rPh>
    <rPh sb="1" eb="4">
      <t>ホジョキン</t>
    </rPh>
    <phoneticPr fontId="2"/>
  </si>
  <si>
    <t>賃借料（契約月額×申請月数）</t>
    <rPh sb="0" eb="2">
      <t>チンシャク</t>
    </rPh>
    <rPh sb="2" eb="3">
      <t>リョウ</t>
    </rPh>
    <rPh sb="4" eb="6">
      <t>ケイヤク</t>
    </rPh>
    <rPh sb="6" eb="8">
      <t>ゲツガク</t>
    </rPh>
    <rPh sb="9" eb="11">
      <t>シンセイ</t>
    </rPh>
    <rPh sb="11" eb="12">
      <t>ツキ</t>
    </rPh>
    <rPh sb="12" eb="13">
      <t>スウ</t>
    </rPh>
    <phoneticPr fontId="2"/>
  </si>
  <si>
    <t>その他</t>
    <rPh sb="2" eb="3">
      <t>タ</t>
    </rPh>
    <phoneticPr fontId="2"/>
  </si>
  <si>
    <t>設備投資及び施設改装金額合計(f)</t>
    <rPh sb="0" eb="2">
      <t>セツビ</t>
    </rPh>
    <rPh sb="2" eb="4">
      <t>トウシ</t>
    </rPh>
    <rPh sb="4" eb="5">
      <t>オヨ</t>
    </rPh>
    <rPh sb="6" eb="8">
      <t>シセツ</t>
    </rPh>
    <rPh sb="8" eb="10">
      <t>カイソウ</t>
    </rPh>
    <rPh sb="10" eb="12">
      <t>キンガク</t>
    </rPh>
    <rPh sb="12" eb="14">
      <t>ゴウケイ</t>
    </rPh>
    <phoneticPr fontId="2"/>
  </si>
  <si>
    <t>新規雇用者(1人30万円で計算)④</t>
    <rPh sb="0" eb="2">
      <t>シンキ</t>
    </rPh>
    <rPh sb="2" eb="5">
      <t>コヨウシャ</t>
    </rPh>
    <rPh sb="7" eb="8">
      <t>ニン</t>
    </rPh>
    <rPh sb="10" eb="12">
      <t>マンエン</t>
    </rPh>
    <rPh sb="13" eb="15">
      <t>ケイサン</t>
    </rPh>
    <phoneticPr fontId="2"/>
  </si>
  <si>
    <t>収入計</t>
    <rPh sb="0" eb="2">
      <t>シュウニュウ</t>
    </rPh>
    <rPh sb="2" eb="3">
      <t>ケイ</t>
    </rPh>
    <phoneticPr fontId="2"/>
  </si>
  <si>
    <t>支出計</t>
    <rPh sb="0" eb="2">
      <t>シシュツ</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</si>
</sst>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 "/>
    <numFmt numFmtId="178" formatCode="0.00_);[Red]\(0.00\)"/>
    <numFmt numFmtId="179" formatCode="#,##0_);[Red]\(#,##0\)"/>
    <numFmt numFmtId="180" formatCode="0_ "/>
  </numFmts>
  <fonts count="8"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2"/>
      <color rgb="FFFF0000"/>
      <name val="ＭＳ 明朝"/>
      <family val="1"/>
      <charset val="128"/>
    </font>
    <font>
      <sz val="11"/>
      <name val="ＭＳ 明朝"/>
      <family val="1"/>
      <charset val="128"/>
    </font>
    <font>
      <sz val="12"/>
      <name val="ＭＳ Ｐゴシック"/>
      <family val="3"/>
      <charset val="128"/>
    </font>
    <font>
      <sz val="9"/>
      <name val="ＭＳ 明朝"/>
      <family val="1"/>
      <charset val="128"/>
    </font>
  </fonts>
  <fills count="2">
    <fill>
      <patternFill patternType="none"/>
    </fill>
    <fill>
      <patternFill patternType="gray125"/>
    </fill>
  </fills>
  <borders count="18">
    <border>
      <left/>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9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2" xfId="0" applyFont="1" applyBorder="1" applyAlignment="1">
      <alignment vertical="center" shrinkToFit="1"/>
    </xf>
    <xf numFmtId="0" fontId="1" fillId="0" borderId="8" xfId="0" applyFont="1" applyBorder="1" applyAlignment="1">
      <alignment vertical="center" shrinkToFit="1"/>
    </xf>
    <xf numFmtId="0" fontId="4" fillId="0" borderId="0" xfId="0" applyFont="1">
      <alignment vertical="center"/>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8" xfId="0" applyFont="1" applyBorder="1" applyAlignment="1">
      <alignment horizontal="left" vertical="center" shrinkToFit="1"/>
    </xf>
    <xf numFmtId="58"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xf numFmtId="0" fontId="1" fillId="0" borderId="0" xfId="0" applyFont="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58" fontId="1" fillId="0" borderId="4" xfId="0" applyNumberFormat="1"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right"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5"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76" fontId="1" fillId="0" borderId="6"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4" xfId="0" applyNumberFormat="1" applyFont="1" applyBorder="1" applyAlignment="1">
      <alignment horizontal="right" vertical="center"/>
    </xf>
    <xf numFmtId="0" fontId="1" fillId="0" borderId="6" xfId="0" applyFont="1" applyBorder="1">
      <alignment vertical="center"/>
    </xf>
    <xf numFmtId="0" fontId="1" fillId="0" borderId="14" xfId="0" applyFont="1" applyBorder="1" applyAlignment="1">
      <alignment horizontal="center" vertical="center"/>
    </xf>
    <xf numFmtId="176" fontId="1" fillId="0" borderId="3" xfId="0" applyNumberFormat="1" applyFont="1" applyBorder="1" applyAlignment="1" applyProtection="1">
      <alignment horizontal="right" vertical="center"/>
      <protection locked="0"/>
    </xf>
    <xf numFmtId="176" fontId="1" fillId="0" borderId="15" xfId="0" applyNumberFormat="1" applyFont="1" applyBorder="1" applyAlignment="1" applyProtection="1">
      <alignment horizontal="right" vertical="center"/>
      <protection locked="0"/>
    </xf>
    <xf numFmtId="0" fontId="1" fillId="0" borderId="14" xfId="0" applyFont="1" applyBorder="1">
      <alignment vertical="center"/>
    </xf>
    <xf numFmtId="176" fontId="1" fillId="0" borderId="9"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0" borderId="9" xfId="0" applyFont="1" applyBorder="1" applyAlignment="1">
      <alignment horizontal="center" vertical="center"/>
    </xf>
    <xf numFmtId="49" fontId="1" fillId="0" borderId="3" xfId="0" quotePrefix="1"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5" xfId="0" applyNumberFormat="1" applyFont="1" applyBorder="1" applyAlignment="1" applyProtection="1">
      <alignment horizontal="left" vertical="center"/>
      <protection locked="0"/>
    </xf>
    <xf numFmtId="0" fontId="1" fillId="0" borderId="14" xfId="0" applyFont="1" applyBorder="1" applyAlignment="1">
      <alignment horizontal="left" vertical="center"/>
    </xf>
    <xf numFmtId="0" fontId="1" fillId="0" borderId="3" xfId="0" applyFont="1" applyBorder="1">
      <alignment vertical="center"/>
    </xf>
    <xf numFmtId="177" fontId="1" fillId="0" borderId="15" xfId="0" applyNumberFormat="1" applyFont="1" applyBorder="1" applyAlignment="1">
      <alignment vertical="center" shrinkToFit="1"/>
    </xf>
    <xf numFmtId="177" fontId="1" fillId="0" borderId="16" xfId="0" applyNumberFormat="1" applyFont="1" applyBorder="1" applyAlignment="1">
      <alignment vertical="center" shrinkToFit="1"/>
    </xf>
    <xf numFmtId="177" fontId="1" fillId="0" borderId="16" xfId="0" applyNumberFormat="1" applyFont="1" applyBorder="1" applyAlignment="1" applyProtection="1">
      <alignment horizontal="right" vertical="center"/>
      <protection locked="0"/>
    </xf>
    <xf numFmtId="177" fontId="1" fillId="0" borderId="15"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0" xfId="0" applyNumberFormat="1" applyFont="1">
      <alignment vertical="center"/>
    </xf>
    <xf numFmtId="0" fontId="1" fillId="0" borderId="16" xfId="0" applyFont="1" applyBorder="1" applyAlignment="1">
      <alignment horizontal="center" vertical="center"/>
    </xf>
    <xf numFmtId="177" fontId="1" fillId="0" borderId="15" xfId="0" applyNumberFormat="1" applyFont="1" applyBorder="1" applyAlignment="1" applyProtection="1">
      <alignment horizontal="right" vertical="center"/>
      <protection locked="0"/>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left" vertical="center"/>
    </xf>
    <xf numFmtId="177" fontId="1" fillId="0" borderId="0" xfId="0" applyNumberFormat="1" applyFont="1" applyAlignment="1">
      <alignment horizontal="right" vertical="center"/>
    </xf>
    <xf numFmtId="0" fontId="1" fillId="0" borderId="3"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78" fontId="1" fillId="0" borderId="6" xfId="0" applyNumberFormat="1" applyFont="1" applyBorder="1" applyAlignment="1">
      <alignment horizontal="right" vertical="center"/>
    </xf>
    <xf numFmtId="178" fontId="1" fillId="0" borderId="9" xfId="0" applyNumberFormat="1" applyFont="1" applyBorder="1" applyAlignment="1">
      <alignment horizontal="right" vertical="center"/>
    </xf>
    <xf numFmtId="178" fontId="1" fillId="0" borderId="4" xfId="0" applyNumberFormat="1" applyFont="1" applyBorder="1" applyAlignment="1">
      <alignment horizontal="right" vertical="center"/>
    </xf>
    <xf numFmtId="178" fontId="1" fillId="0" borderId="3" xfId="0" applyNumberFormat="1" applyFont="1" applyBorder="1" applyAlignment="1">
      <alignment horizontal="right" vertical="center"/>
    </xf>
    <xf numFmtId="178" fontId="1" fillId="0" borderId="15" xfId="0" applyNumberFormat="1" applyFont="1" applyBorder="1" applyAlignment="1">
      <alignment horizontal="right" vertical="center"/>
    </xf>
    <xf numFmtId="0" fontId="6" fillId="0" borderId="0" xfId="0" applyFont="1">
      <alignment vertical="center"/>
    </xf>
    <xf numFmtId="58"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1" fillId="0" borderId="16" xfId="0" applyFont="1" applyBorder="1" applyAlignment="1">
      <alignment horizontal="center" vertical="center"/>
    </xf>
    <xf numFmtId="58" fontId="7" fillId="0" borderId="14" xfId="0" applyNumberFormat="1"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4" xfId="0" applyFont="1" applyBorder="1">
      <alignment vertical="center"/>
    </xf>
    <xf numFmtId="0" fontId="1" fillId="0" borderId="3" xfId="0" applyFont="1" applyBorder="1">
      <alignment vertical="center"/>
    </xf>
    <xf numFmtId="0" fontId="1" fillId="0" borderId="9" xfId="0" applyFont="1" applyBorder="1" applyAlignment="1">
      <alignment horizontal="left" vertical="center"/>
    </xf>
    <xf numFmtId="179" fontId="1" fillId="0" borderId="3" xfId="0" applyNumberFormat="1" applyFont="1" applyBorder="1" applyAlignment="1">
      <alignment horizontal="right" vertical="center"/>
    </xf>
    <xf numFmtId="179" fontId="1" fillId="0" borderId="15" xfId="0" applyNumberFormat="1" applyFont="1" applyBorder="1" applyAlignment="1">
      <alignment horizontal="right" vertical="center"/>
    </xf>
    <xf numFmtId="177" fontId="1" fillId="0" borderId="14" xfId="0" applyNumberFormat="1" applyFont="1" applyBorder="1" applyAlignment="1">
      <alignment horizontal="center" vertical="center"/>
    </xf>
    <xf numFmtId="177" fontId="1" fillId="0" borderId="3" xfId="0" applyNumberFormat="1" applyFont="1" applyBorder="1" applyAlignment="1">
      <alignment horizontal="center" vertical="center"/>
    </xf>
    <xf numFmtId="177" fontId="1" fillId="0" borderId="15" xfId="0" applyNumberFormat="1"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15" xfId="0" applyFont="1" applyBorder="1" applyAlignment="1">
      <alignment horizontal="center" vertical="center"/>
    </xf>
    <xf numFmtId="177" fontId="1" fillId="0" borderId="16" xfId="0" applyNumberFormat="1" applyFont="1" applyBorder="1" applyAlignment="1">
      <alignment horizontal="right" vertical="center"/>
    </xf>
    <xf numFmtId="177" fontId="1" fillId="0" borderId="16" xfId="0" applyNumberFormat="1" applyFont="1" applyBorder="1">
      <alignment vertical="center"/>
    </xf>
    <xf numFmtId="0" fontId="1" fillId="0" borderId="0" xfId="0" applyFont="1" applyAlignment="1">
      <alignment horizontal="center" vertical="center" wrapText="1"/>
    </xf>
    <xf numFmtId="177" fontId="1" fillId="0" borderId="16" xfId="0" applyNumberFormat="1" applyFont="1" applyBorder="1" applyAlignment="1">
      <alignment horizontal="center" vertical="center"/>
    </xf>
    <xf numFmtId="177" fontId="1" fillId="0" borderId="3" xfId="0" applyNumberFormat="1" applyFont="1" applyBorder="1" applyAlignment="1">
      <alignment horizontal="right" vertical="center"/>
    </xf>
    <xf numFmtId="0" fontId="1" fillId="0" borderId="15" xfId="0" applyFont="1" applyBorder="1" applyAlignment="1">
      <alignment horizontal="right" vertical="center"/>
    </xf>
    <xf numFmtId="0" fontId="1" fillId="0" borderId="14" xfId="0" applyFont="1" applyBorder="1" applyAlignment="1">
      <alignment vertical="center" shrinkToFit="1"/>
    </xf>
    <xf numFmtId="0" fontId="1" fillId="0" borderId="16" xfId="0" applyFont="1" applyBorder="1" applyAlignment="1">
      <alignment horizontal="right" vertical="center"/>
    </xf>
    <xf numFmtId="0" fontId="1" fillId="0" borderId="0" xfId="0" applyFont="1" applyAlignment="1">
      <alignment horizontal="right" vertical="center"/>
    </xf>
    <xf numFmtId="0" fontId="1" fillId="0" borderId="0" xfId="0" applyFont="1" applyAlignment="1">
      <alignment vertical="center" shrinkToFit="1"/>
    </xf>
    <xf numFmtId="0" fontId="1" fillId="0" borderId="17" xfId="0" applyFont="1" applyBorder="1" applyAlignment="1">
      <alignment horizontal="center"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8" xfId="0" quotePrefix="1" applyNumberFormat="1" applyFont="1" applyBorder="1">
      <alignment vertical="center"/>
    </xf>
    <xf numFmtId="177" fontId="1" fillId="0" borderId="7" xfId="0" applyNumberFormat="1" applyFont="1" applyBorder="1">
      <alignment vertical="center"/>
    </xf>
    <xf numFmtId="177" fontId="1" fillId="0" borderId="8" xfId="0" applyNumberFormat="1" applyFont="1" applyBorder="1">
      <alignment vertical="center"/>
    </xf>
    <xf numFmtId="180" fontId="1" fillId="0" borderId="7" xfId="0" applyNumberFormat="1" applyFont="1" applyBorder="1" applyAlignment="1">
      <alignment horizontal="center" vertical="center"/>
    </xf>
    <xf numFmtId="180" fontId="1" fillId="0" borderId="8" xfId="0" applyNumberFormat="1" applyFont="1" applyBorder="1" applyAlignment="1">
      <alignment horizontal="center" vertical="center"/>
    </xf>
    <xf numFmtId="179" fontId="1" fillId="0" borderId="7" xfId="0" applyNumberFormat="1" applyFont="1" applyBorder="1" applyAlignment="1">
      <alignment horizontal="right" vertical="center"/>
    </xf>
    <xf numFmtId="179" fontId="1" fillId="0" borderId="8" xfId="0" applyNumberFormat="1" applyFont="1" applyBorder="1" applyAlignment="1">
      <alignment horizontal="right" vertical="center"/>
    </xf>
    <xf numFmtId="179" fontId="1" fillId="0" borderId="7" xfId="0" applyNumberFormat="1" applyFont="1" applyBorder="1" applyAlignment="1">
      <alignment horizontal="center" vertical="center"/>
    </xf>
    <xf numFmtId="179" fontId="1" fillId="0" borderId="8" xfId="0" applyNumberFormat="1" applyFont="1" applyBorder="1" applyAlignment="1">
      <alignment horizontal="center" vertical="center"/>
    </xf>
    <xf numFmtId="0" fontId="1" fillId="0" borderId="4" xfId="0" applyFont="1" applyBorder="1" applyAlignment="1">
      <alignment horizontal="left" vertical="center" wrapText="1"/>
    </xf>
    <xf numFmtId="177" fontId="1" fillId="0" borderId="4" xfId="0" applyNumberFormat="1"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6" fillId="0" borderId="7" xfId="0" applyFont="1" applyBorder="1">
      <alignment vertical="center"/>
    </xf>
    <xf numFmtId="0" fontId="6" fillId="0" borderId="2" xfId="0" applyFont="1" applyBorder="1">
      <alignment vertical="center"/>
    </xf>
    <xf numFmtId="0" fontId="6" fillId="0" borderId="8" xfId="0" applyFont="1" applyBorder="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12" xfId="0" applyFont="1" applyBorder="1">
      <alignment vertical="center"/>
    </xf>
    <xf numFmtId="0" fontId="1" fillId="0" borderId="8" xfId="0" applyFont="1" applyBorder="1">
      <alignment vertical="center"/>
    </xf>
    <xf numFmtId="177" fontId="1" fillId="0" borderId="12" xfId="0" applyNumberFormat="1" applyFont="1" applyBorder="1" applyAlignment="1">
      <alignment horizontal="right" vertical="center"/>
    </xf>
    <xf numFmtId="177" fontId="1" fillId="0" borderId="0" xfId="0" applyNumberFormat="1" applyFont="1" applyAlignment="1">
      <alignment horizontal="right" vertical="center"/>
    </xf>
    <xf numFmtId="0" fontId="1" fillId="0" borderId="13" xfId="0" applyFont="1" applyBorder="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3E6A-5554-4DEB-B70E-8DCA5278FE13}">
  <sheetPr>
    <tabColor rgb="FFFF0000"/>
    <pageSetUpPr fitToPage="1"/>
  </sheetPr>
  <dimension ref="A1:S136"/>
  <sheetViews>
    <sheetView tabSelected="1" view="pageBreakPreview" zoomScale="110" zoomScaleNormal="100" zoomScaleSheetLayoutView="110" workbookViewId="0">
      <pane xSplit="10" ySplit="3" topLeftCell="K4" activePane="bottomRight" state="frozen"/>
      <selection pane="topRight" activeCell="K1" sqref="K1"/>
      <selection pane="bottomLeft" activeCell="A3" sqref="A3"/>
      <selection pane="bottomRight" activeCell="A96" sqref="A96:F96"/>
    </sheetView>
  </sheetViews>
  <sheetFormatPr defaultRowHeight="17.25" customHeight="1" x14ac:dyDescent="0.15"/>
  <cols>
    <col min="1" max="7" width="9" style="1"/>
    <col min="8" max="8" width="9.125" style="1" bestFit="1" customWidth="1"/>
    <col min="9" max="10" width="9" style="1"/>
    <col min="11" max="11" width="13.625" style="1" bestFit="1" customWidth="1"/>
    <col min="12" max="263" width="9" style="1"/>
    <col min="264" max="264" width="9.125" style="1" bestFit="1" customWidth="1"/>
    <col min="265" max="266" width="9" style="1"/>
    <col min="267" max="267" width="13.625" style="1" bestFit="1" customWidth="1"/>
    <col min="268" max="519" width="9" style="1"/>
    <col min="520" max="520" width="9.125" style="1" bestFit="1" customWidth="1"/>
    <col min="521" max="522" width="9" style="1"/>
    <col min="523" max="523" width="13.625" style="1" bestFit="1" customWidth="1"/>
    <col min="524" max="775" width="9" style="1"/>
    <col min="776" max="776" width="9.125" style="1" bestFit="1" customWidth="1"/>
    <col min="777" max="778" width="9" style="1"/>
    <col min="779" max="779" width="13.625" style="1" bestFit="1" customWidth="1"/>
    <col min="780" max="1031" width="9" style="1"/>
    <col min="1032" max="1032" width="9.125" style="1" bestFit="1" customWidth="1"/>
    <col min="1033" max="1034" width="9" style="1"/>
    <col min="1035" max="1035" width="13.625" style="1" bestFit="1" customWidth="1"/>
    <col min="1036" max="1287" width="9" style="1"/>
    <col min="1288" max="1288" width="9.125" style="1" bestFit="1" customWidth="1"/>
    <col min="1289" max="1290" width="9" style="1"/>
    <col min="1291" max="1291" width="13.625" style="1" bestFit="1" customWidth="1"/>
    <col min="1292" max="1543" width="9" style="1"/>
    <col min="1544" max="1544" width="9.125" style="1" bestFit="1" customWidth="1"/>
    <col min="1545" max="1546" width="9" style="1"/>
    <col min="1547" max="1547" width="13.625" style="1" bestFit="1" customWidth="1"/>
    <col min="1548" max="1799" width="9" style="1"/>
    <col min="1800" max="1800" width="9.125" style="1" bestFit="1" customWidth="1"/>
    <col min="1801" max="1802" width="9" style="1"/>
    <col min="1803" max="1803" width="13.625" style="1" bestFit="1" customWidth="1"/>
    <col min="1804" max="2055" width="9" style="1"/>
    <col min="2056" max="2056" width="9.125" style="1" bestFit="1" customWidth="1"/>
    <col min="2057" max="2058" width="9" style="1"/>
    <col min="2059" max="2059" width="13.625" style="1" bestFit="1" customWidth="1"/>
    <col min="2060" max="2311" width="9" style="1"/>
    <col min="2312" max="2312" width="9.125" style="1" bestFit="1" customWidth="1"/>
    <col min="2313" max="2314" width="9" style="1"/>
    <col min="2315" max="2315" width="13.625" style="1" bestFit="1" customWidth="1"/>
    <col min="2316" max="2567" width="9" style="1"/>
    <col min="2568" max="2568" width="9.125" style="1" bestFit="1" customWidth="1"/>
    <col min="2569" max="2570" width="9" style="1"/>
    <col min="2571" max="2571" width="13.625" style="1" bestFit="1" customWidth="1"/>
    <col min="2572" max="2823" width="9" style="1"/>
    <col min="2824" max="2824" width="9.125" style="1" bestFit="1" customWidth="1"/>
    <col min="2825" max="2826" width="9" style="1"/>
    <col min="2827" max="2827" width="13.625" style="1" bestFit="1" customWidth="1"/>
    <col min="2828" max="3079" width="9" style="1"/>
    <col min="3080" max="3080" width="9.125" style="1" bestFit="1" customWidth="1"/>
    <col min="3081" max="3082" width="9" style="1"/>
    <col min="3083" max="3083" width="13.625" style="1" bestFit="1" customWidth="1"/>
    <col min="3084" max="3335" width="9" style="1"/>
    <col min="3336" max="3336" width="9.125" style="1" bestFit="1" customWidth="1"/>
    <col min="3337" max="3338" width="9" style="1"/>
    <col min="3339" max="3339" width="13.625" style="1" bestFit="1" customWidth="1"/>
    <col min="3340" max="3591" width="9" style="1"/>
    <col min="3592" max="3592" width="9.125" style="1" bestFit="1" customWidth="1"/>
    <col min="3593" max="3594" width="9" style="1"/>
    <col min="3595" max="3595" width="13.625" style="1" bestFit="1" customWidth="1"/>
    <col min="3596" max="3847" width="9" style="1"/>
    <col min="3848" max="3848" width="9.125" style="1" bestFit="1" customWidth="1"/>
    <col min="3849" max="3850" width="9" style="1"/>
    <col min="3851" max="3851" width="13.625" style="1" bestFit="1" customWidth="1"/>
    <col min="3852" max="4103" width="9" style="1"/>
    <col min="4104" max="4104" width="9.125" style="1" bestFit="1" customWidth="1"/>
    <col min="4105" max="4106" width="9" style="1"/>
    <col min="4107" max="4107" width="13.625" style="1" bestFit="1" customWidth="1"/>
    <col min="4108" max="4359" width="9" style="1"/>
    <col min="4360" max="4360" width="9.125" style="1" bestFit="1" customWidth="1"/>
    <col min="4361" max="4362" width="9" style="1"/>
    <col min="4363" max="4363" width="13.625" style="1" bestFit="1" customWidth="1"/>
    <col min="4364" max="4615" width="9" style="1"/>
    <col min="4616" max="4616" width="9.125" style="1" bestFit="1" customWidth="1"/>
    <col min="4617" max="4618" width="9" style="1"/>
    <col min="4619" max="4619" width="13.625" style="1" bestFit="1" customWidth="1"/>
    <col min="4620" max="4871" width="9" style="1"/>
    <col min="4872" max="4872" width="9.125" style="1" bestFit="1" customWidth="1"/>
    <col min="4873" max="4874" width="9" style="1"/>
    <col min="4875" max="4875" width="13.625" style="1" bestFit="1" customWidth="1"/>
    <col min="4876" max="5127" width="9" style="1"/>
    <col min="5128" max="5128" width="9.125" style="1" bestFit="1" customWidth="1"/>
    <col min="5129" max="5130" width="9" style="1"/>
    <col min="5131" max="5131" width="13.625" style="1" bestFit="1" customWidth="1"/>
    <col min="5132" max="5383" width="9" style="1"/>
    <col min="5384" max="5384" width="9.125" style="1" bestFit="1" customWidth="1"/>
    <col min="5385" max="5386" width="9" style="1"/>
    <col min="5387" max="5387" width="13.625" style="1" bestFit="1" customWidth="1"/>
    <col min="5388" max="5639" width="9" style="1"/>
    <col min="5640" max="5640" width="9.125" style="1" bestFit="1" customWidth="1"/>
    <col min="5641" max="5642" width="9" style="1"/>
    <col min="5643" max="5643" width="13.625" style="1" bestFit="1" customWidth="1"/>
    <col min="5644" max="5895" width="9" style="1"/>
    <col min="5896" max="5896" width="9.125" style="1" bestFit="1" customWidth="1"/>
    <col min="5897" max="5898" width="9" style="1"/>
    <col min="5899" max="5899" width="13.625" style="1" bestFit="1" customWidth="1"/>
    <col min="5900" max="6151" width="9" style="1"/>
    <col min="6152" max="6152" width="9.125" style="1" bestFit="1" customWidth="1"/>
    <col min="6153" max="6154" width="9" style="1"/>
    <col min="6155" max="6155" width="13.625" style="1" bestFit="1" customWidth="1"/>
    <col min="6156" max="6407" width="9" style="1"/>
    <col min="6408" max="6408" width="9.125" style="1" bestFit="1" customWidth="1"/>
    <col min="6409" max="6410" width="9" style="1"/>
    <col min="6411" max="6411" width="13.625" style="1" bestFit="1" customWidth="1"/>
    <col min="6412" max="6663" width="9" style="1"/>
    <col min="6664" max="6664" width="9.125" style="1" bestFit="1" customWidth="1"/>
    <col min="6665" max="6666" width="9" style="1"/>
    <col min="6667" max="6667" width="13.625" style="1" bestFit="1" customWidth="1"/>
    <col min="6668" max="6919" width="9" style="1"/>
    <col min="6920" max="6920" width="9.125" style="1" bestFit="1" customWidth="1"/>
    <col min="6921" max="6922" width="9" style="1"/>
    <col min="6923" max="6923" width="13.625" style="1" bestFit="1" customWidth="1"/>
    <col min="6924" max="7175" width="9" style="1"/>
    <col min="7176" max="7176" width="9.125" style="1" bestFit="1" customWidth="1"/>
    <col min="7177" max="7178" width="9" style="1"/>
    <col min="7179" max="7179" width="13.625" style="1" bestFit="1" customWidth="1"/>
    <col min="7180" max="7431" width="9" style="1"/>
    <col min="7432" max="7432" width="9.125" style="1" bestFit="1" customWidth="1"/>
    <col min="7433" max="7434" width="9" style="1"/>
    <col min="7435" max="7435" width="13.625" style="1" bestFit="1" customWidth="1"/>
    <col min="7436" max="7687" width="9" style="1"/>
    <col min="7688" max="7688" width="9.125" style="1" bestFit="1" customWidth="1"/>
    <col min="7689" max="7690" width="9" style="1"/>
    <col min="7691" max="7691" width="13.625" style="1" bestFit="1" customWidth="1"/>
    <col min="7692" max="7943" width="9" style="1"/>
    <col min="7944" max="7944" width="9.125" style="1" bestFit="1" customWidth="1"/>
    <col min="7945" max="7946" width="9" style="1"/>
    <col min="7947" max="7947" width="13.625" style="1" bestFit="1" customWidth="1"/>
    <col min="7948" max="8199" width="9" style="1"/>
    <col min="8200" max="8200" width="9.125" style="1" bestFit="1" customWidth="1"/>
    <col min="8201" max="8202" width="9" style="1"/>
    <col min="8203" max="8203" width="13.625" style="1" bestFit="1" customWidth="1"/>
    <col min="8204" max="8455" width="9" style="1"/>
    <col min="8456" max="8456" width="9.125" style="1" bestFit="1" customWidth="1"/>
    <col min="8457" max="8458" width="9" style="1"/>
    <col min="8459" max="8459" width="13.625" style="1" bestFit="1" customWidth="1"/>
    <col min="8460" max="8711" width="9" style="1"/>
    <col min="8712" max="8712" width="9.125" style="1" bestFit="1" customWidth="1"/>
    <col min="8713" max="8714" width="9" style="1"/>
    <col min="8715" max="8715" width="13.625" style="1" bestFit="1" customWidth="1"/>
    <col min="8716" max="8967" width="9" style="1"/>
    <col min="8968" max="8968" width="9.125" style="1" bestFit="1" customWidth="1"/>
    <col min="8969" max="8970" width="9" style="1"/>
    <col min="8971" max="8971" width="13.625" style="1" bestFit="1" customWidth="1"/>
    <col min="8972" max="9223" width="9" style="1"/>
    <col min="9224" max="9224" width="9.125" style="1" bestFit="1" customWidth="1"/>
    <col min="9225" max="9226" width="9" style="1"/>
    <col min="9227" max="9227" width="13.625" style="1" bestFit="1" customWidth="1"/>
    <col min="9228" max="9479" width="9" style="1"/>
    <col min="9480" max="9480" width="9.125" style="1" bestFit="1" customWidth="1"/>
    <col min="9481" max="9482" width="9" style="1"/>
    <col min="9483" max="9483" width="13.625" style="1" bestFit="1" customWidth="1"/>
    <col min="9484" max="9735" width="9" style="1"/>
    <col min="9736" max="9736" width="9.125" style="1" bestFit="1" customWidth="1"/>
    <col min="9737" max="9738" width="9" style="1"/>
    <col min="9739" max="9739" width="13.625" style="1" bestFit="1" customWidth="1"/>
    <col min="9740" max="9991" width="9" style="1"/>
    <col min="9992" max="9992" width="9.125" style="1" bestFit="1" customWidth="1"/>
    <col min="9993" max="9994" width="9" style="1"/>
    <col min="9995" max="9995" width="13.625" style="1" bestFit="1" customWidth="1"/>
    <col min="9996" max="10247" width="9" style="1"/>
    <col min="10248" max="10248" width="9.125" style="1" bestFit="1" customWidth="1"/>
    <col min="10249" max="10250" width="9" style="1"/>
    <col min="10251" max="10251" width="13.625" style="1" bestFit="1" customWidth="1"/>
    <col min="10252" max="10503" width="9" style="1"/>
    <col min="10504" max="10504" width="9.125" style="1" bestFit="1" customWidth="1"/>
    <col min="10505" max="10506" width="9" style="1"/>
    <col min="10507" max="10507" width="13.625" style="1" bestFit="1" customWidth="1"/>
    <col min="10508" max="10759" width="9" style="1"/>
    <col min="10760" max="10760" width="9.125" style="1" bestFit="1" customWidth="1"/>
    <col min="10761" max="10762" width="9" style="1"/>
    <col min="10763" max="10763" width="13.625" style="1" bestFit="1" customWidth="1"/>
    <col min="10764" max="11015" width="9" style="1"/>
    <col min="11016" max="11016" width="9.125" style="1" bestFit="1" customWidth="1"/>
    <col min="11017" max="11018" width="9" style="1"/>
    <col min="11019" max="11019" width="13.625" style="1" bestFit="1" customWidth="1"/>
    <col min="11020" max="11271" width="9" style="1"/>
    <col min="11272" max="11272" width="9.125" style="1" bestFit="1" customWidth="1"/>
    <col min="11273" max="11274" width="9" style="1"/>
    <col min="11275" max="11275" width="13.625" style="1" bestFit="1" customWidth="1"/>
    <col min="11276" max="11527" width="9" style="1"/>
    <col min="11528" max="11528" width="9.125" style="1" bestFit="1" customWidth="1"/>
    <col min="11529" max="11530" width="9" style="1"/>
    <col min="11531" max="11531" width="13.625" style="1" bestFit="1" customWidth="1"/>
    <col min="11532" max="11783" width="9" style="1"/>
    <col min="11784" max="11784" width="9.125" style="1" bestFit="1" customWidth="1"/>
    <col min="11785" max="11786" width="9" style="1"/>
    <col min="11787" max="11787" width="13.625" style="1" bestFit="1" customWidth="1"/>
    <col min="11788" max="12039" width="9" style="1"/>
    <col min="12040" max="12040" width="9.125" style="1" bestFit="1" customWidth="1"/>
    <col min="12041" max="12042" width="9" style="1"/>
    <col min="12043" max="12043" width="13.625" style="1" bestFit="1" customWidth="1"/>
    <col min="12044" max="12295" width="9" style="1"/>
    <col min="12296" max="12296" width="9.125" style="1" bestFit="1" customWidth="1"/>
    <col min="12297" max="12298" width="9" style="1"/>
    <col min="12299" max="12299" width="13.625" style="1" bestFit="1" customWidth="1"/>
    <col min="12300" max="12551" width="9" style="1"/>
    <col min="12552" max="12552" width="9.125" style="1" bestFit="1" customWidth="1"/>
    <col min="12553" max="12554" width="9" style="1"/>
    <col min="12555" max="12555" width="13.625" style="1" bestFit="1" customWidth="1"/>
    <col min="12556" max="12807" width="9" style="1"/>
    <col min="12808" max="12808" width="9.125" style="1" bestFit="1" customWidth="1"/>
    <col min="12809" max="12810" width="9" style="1"/>
    <col min="12811" max="12811" width="13.625" style="1" bestFit="1" customWidth="1"/>
    <col min="12812" max="13063" width="9" style="1"/>
    <col min="13064" max="13064" width="9.125" style="1" bestFit="1" customWidth="1"/>
    <col min="13065" max="13066" width="9" style="1"/>
    <col min="13067" max="13067" width="13.625" style="1" bestFit="1" customWidth="1"/>
    <col min="13068" max="13319" width="9" style="1"/>
    <col min="13320" max="13320" width="9.125" style="1" bestFit="1" customWidth="1"/>
    <col min="13321" max="13322" width="9" style="1"/>
    <col min="13323" max="13323" width="13.625" style="1" bestFit="1" customWidth="1"/>
    <col min="13324" max="13575" width="9" style="1"/>
    <col min="13576" max="13576" width="9.125" style="1" bestFit="1" customWidth="1"/>
    <col min="13577" max="13578" width="9" style="1"/>
    <col min="13579" max="13579" width="13.625" style="1" bestFit="1" customWidth="1"/>
    <col min="13580" max="13831" width="9" style="1"/>
    <col min="13832" max="13832" width="9.125" style="1" bestFit="1" customWidth="1"/>
    <col min="13833" max="13834" width="9" style="1"/>
    <col min="13835" max="13835" width="13.625" style="1" bestFit="1" customWidth="1"/>
    <col min="13836" max="14087" width="9" style="1"/>
    <col min="14088" max="14088" width="9.125" style="1" bestFit="1" customWidth="1"/>
    <col min="14089" max="14090" width="9" style="1"/>
    <col min="14091" max="14091" width="13.625" style="1" bestFit="1" customWidth="1"/>
    <col min="14092" max="14343" width="9" style="1"/>
    <col min="14344" max="14344" width="9.125" style="1" bestFit="1" customWidth="1"/>
    <col min="14345" max="14346" width="9" style="1"/>
    <col min="14347" max="14347" width="13.625" style="1" bestFit="1" customWidth="1"/>
    <col min="14348" max="14599" width="9" style="1"/>
    <col min="14600" max="14600" width="9.125" style="1" bestFit="1" customWidth="1"/>
    <col min="14601" max="14602" width="9" style="1"/>
    <col min="14603" max="14603" width="13.625" style="1" bestFit="1" customWidth="1"/>
    <col min="14604" max="14855" width="9" style="1"/>
    <col min="14856" max="14856" width="9.125" style="1" bestFit="1" customWidth="1"/>
    <col min="14857" max="14858" width="9" style="1"/>
    <col min="14859" max="14859" width="13.625" style="1" bestFit="1" customWidth="1"/>
    <col min="14860" max="15111" width="9" style="1"/>
    <col min="15112" max="15112" width="9.125" style="1" bestFit="1" customWidth="1"/>
    <col min="15113" max="15114" width="9" style="1"/>
    <col min="15115" max="15115" width="13.625" style="1" bestFit="1" customWidth="1"/>
    <col min="15116" max="15367" width="9" style="1"/>
    <col min="15368" max="15368" width="9.125" style="1" bestFit="1" customWidth="1"/>
    <col min="15369" max="15370" width="9" style="1"/>
    <col min="15371" max="15371" width="13.625" style="1" bestFit="1" customWidth="1"/>
    <col min="15372" max="15623" width="9" style="1"/>
    <col min="15624" max="15624" width="9.125" style="1" bestFit="1" customWidth="1"/>
    <col min="15625" max="15626" width="9" style="1"/>
    <col min="15627" max="15627" width="13.625" style="1" bestFit="1" customWidth="1"/>
    <col min="15628" max="15879" width="9" style="1"/>
    <col min="15880" max="15880" width="9.125" style="1" bestFit="1" customWidth="1"/>
    <col min="15881" max="15882" width="9" style="1"/>
    <col min="15883" max="15883" width="13.625" style="1" bestFit="1" customWidth="1"/>
    <col min="15884" max="16135" width="9" style="1"/>
    <col min="16136" max="16136" width="9.125" style="1" bestFit="1" customWidth="1"/>
    <col min="16137" max="16138" width="9" style="1"/>
    <col min="16139" max="16139" width="13.625" style="1" bestFit="1" customWidth="1"/>
    <col min="16140" max="16384" width="9" style="1"/>
  </cols>
  <sheetData>
    <row r="1" spans="1:13" ht="15.6" customHeight="1" x14ac:dyDescent="0.15">
      <c r="H1" s="2"/>
      <c r="I1" s="2"/>
      <c r="J1" s="3" t="s">
        <v>0</v>
      </c>
    </row>
    <row r="2" spans="1:13" ht="9" customHeight="1" thickBot="1" x14ac:dyDescent="0.2">
      <c r="A2" s="4" t="str">
        <f>HLOOKUP(L3,L5:M14,2)</f>
        <v>添付書類（産業立地推進事業補助金交付申請書）</v>
      </c>
      <c r="B2" s="4"/>
      <c r="C2" s="4"/>
      <c r="D2" s="4"/>
      <c r="E2" s="4"/>
      <c r="F2" s="4"/>
      <c r="G2" s="4"/>
      <c r="H2" s="4"/>
      <c r="I2" s="4"/>
      <c r="J2" s="4"/>
      <c r="L2" s="1" t="s">
        <v>1</v>
      </c>
    </row>
    <row r="3" spans="1:13" ht="17.25" customHeight="1" thickTop="1" thickBot="1" x14ac:dyDescent="0.2">
      <c r="A3" s="4"/>
      <c r="B3" s="4"/>
      <c r="C3" s="4"/>
      <c r="D3" s="4"/>
      <c r="E3" s="4"/>
      <c r="F3" s="4"/>
      <c r="G3" s="4"/>
      <c r="H3" s="4"/>
      <c r="I3" s="4"/>
      <c r="J3" s="4"/>
      <c r="L3" s="5">
        <v>1</v>
      </c>
    </row>
    <row r="4" spans="1:13" ht="17.25" customHeight="1" thickTop="1" x14ac:dyDescent="0.15">
      <c r="A4" s="6" t="str">
        <f>HLOOKUP(L3,L5:M14,3)</f>
        <v>事業計画書</v>
      </c>
      <c r="B4" s="6"/>
      <c r="C4" s="6"/>
      <c r="D4" s="6"/>
      <c r="E4" s="6"/>
      <c r="F4" s="6"/>
      <c r="G4" s="6"/>
      <c r="H4" s="6"/>
      <c r="I4" s="6"/>
      <c r="J4" s="6"/>
    </row>
    <row r="5" spans="1:13" ht="17.25" customHeight="1" x14ac:dyDescent="0.15">
      <c r="A5" s="6"/>
      <c r="B5" s="6"/>
      <c r="C5" s="6"/>
      <c r="D5" s="6"/>
      <c r="E5" s="6"/>
      <c r="F5" s="6"/>
      <c r="G5" s="6"/>
      <c r="H5" s="6"/>
      <c r="I5" s="6"/>
      <c r="J5" s="6"/>
      <c r="K5" s="1">
        <v>1</v>
      </c>
      <c r="L5" s="1">
        <v>1</v>
      </c>
      <c r="M5" s="1">
        <v>2</v>
      </c>
    </row>
    <row r="6" spans="1:13" ht="10.15" customHeight="1" x14ac:dyDescent="0.15">
      <c r="A6" s="7" t="s">
        <v>2</v>
      </c>
      <c r="B6" s="7"/>
      <c r="C6" s="7"/>
      <c r="D6" s="7"/>
      <c r="E6" s="7"/>
      <c r="F6" s="7"/>
      <c r="G6" s="7"/>
      <c r="H6" s="7"/>
      <c r="I6" s="7"/>
      <c r="J6" s="7"/>
      <c r="K6" s="1">
        <f>K5+1</f>
        <v>2</v>
      </c>
      <c r="L6" s="1" t="s">
        <v>3</v>
      </c>
      <c r="M6" s="1" t="s">
        <v>4</v>
      </c>
    </row>
    <row r="7" spans="1:13" ht="13.15" customHeight="1" x14ac:dyDescent="0.15">
      <c r="A7" s="8"/>
      <c r="B7" s="8"/>
      <c r="C7" s="8"/>
      <c r="D7" s="8"/>
      <c r="E7" s="8"/>
      <c r="F7" s="8"/>
      <c r="G7" s="8"/>
      <c r="H7" s="8"/>
      <c r="I7" s="8"/>
      <c r="J7" s="8"/>
      <c r="K7" s="1">
        <f t="shared" ref="K7:K19" si="0">K6+1</f>
        <v>3</v>
      </c>
      <c r="L7" s="1" t="s">
        <v>5</v>
      </c>
      <c r="M7" s="1" t="s">
        <v>6</v>
      </c>
    </row>
    <row r="8" spans="1:13" ht="17.25" customHeight="1" x14ac:dyDescent="0.15">
      <c r="A8" s="9" t="s">
        <v>7</v>
      </c>
      <c r="B8" s="9"/>
      <c r="C8" s="10"/>
      <c r="D8" s="11"/>
      <c r="E8" s="11"/>
      <c r="F8" s="11"/>
      <c r="G8" s="11"/>
      <c r="H8" s="11"/>
      <c r="I8" s="11"/>
      <c r="J8" s="12"/>
      <c r="K8" s="1">
        <f t="shared" si="0"/>
        <v>4</v>
      </c>
      <c r="L8" s="1" t="s">
        <v>8</v>
      </c>
      <c r="M8" s="1" t="s">
        <v>9</v>
      </c>
    </row>
    <row r="9" spans="1:13" ht="17.25" customHeight="1" x14ac:dyDescent="0.15">
      <c r="A9" s="9"/>
      <c r="B9" s="9"/>
      <c r="C9" s="13"/>
      <c r="D9" s="14"/>
      <c r="E9" s="14"/>
      <c r="F9" s="14"/>
      <c r="G9" s="14"/>
      <c r="H9" s="14"/>
      <c r="I9" s="14"/>
      <c r="J9" s="15"/>
      <c r="K9" s="1">
        <f t="shared" si="0"/>
        <v>5</v>
      </c>
      <c r="L9" s="1" t="s">
        <v>10</v>
      </c>
      <c r="M9" s="1" t="s">
        <v>11</v>
      </c>
    </row>
    <row r="10" spans="1:13" ht="17.25" customHeight="1" x14ac:dyDescent="0.15">
      <c r="A10" s="9" t="s">
        <v>12</v>
      </c>
      <c r="B10" s="9"/>
      <c r="C10" s="10"/>
      <c r="D10" s="11"/>
      <c r="E10" s="11"/>
      <c r="F10" s="11"/>
      <c r="G10" s="11"/>
      <c r="H10" s="11"/>
      <c r="I10" s="11"/>
      <c r="J10" s="12"/>
      <c r="K10" s="1">
        <f t="shared" si="0"/>
        <v>6</v>
      </c>
      <c r="L10" s="1" t="s">
        <v>13</v>
      </c>
      <c r="M10" s="1" t="s">
        <v>14</v>
      </c>
    </row>
    <row r="11" spans="1:13" ht="17.25" customHeight="1" x14ac:dyDescent="0.15">
      <c r="A11" s="9"/>
      <c r="B11" s="9"/>
      <c r="C11" s="13"/>
      <c r="D11" s="14"/>
      <c r="E11" s="14"/>
      <c r="F11" s="14"/>
      <c r="G11" s="14"/>
      <c r="H11" s="14"/>
      <c r="I11" s="14"/>
      <c r="J11" s="15"/>
      <c r="K11" s="1">
        <f t="shared" si="0"/>
        <v>7</v>
      </c>
      <c r="L11" s="16" t="s">
        <v>15</v>
      </c>
      <c r="M11" s="16" t="s">
        <v>16</v>
      </c>
    </row>
    <row r="12" spans="1:13" ht="17.25" customHeight="1" x14ac:dyDescent="0.15">
      <c r="A12" s="9" t="s">
        <v>17</v>
      </c>
      <c r="B12" s="9"/>
      <c r="C12" s="17"/>
      <c r="D12" s="18"/>
      <c r="E12" s="18"/>
      <c r="F12" s="19"/>
      <c r="G12" s="20" t="s">
        <v>18</v>
      </c>
      <c r="H12" s="21"/>
      <c r="I12" s="21"/>
      <c r="J12" s="21"/>
      <c r="K12" s="1">
        <f t="shared" si="0"/>
        <v>8</v>
      </c>
      <c r="L12" s="1" t="s">
        <v>19</v>
      </c>
      <c r="M12" s="1" t="s">
        <v>20</v>
      </c>
    </row>
    <row r="13" spans="1:13" ht="17.25" customHeight="1" x14ac:dyDescent="0.15">
      <c r="A13" s="9"/>
      <c r="B13" s="9"/>
      <c r="C13" s="22"/>
      <c r="D13" s="23"/>
      <c r="E13" s="23"/>
      <c r="F13" s="24"/>
      <c r="G13" s="20" t="s">
        <v>21</v>
      </c>
      <c r="H13" s="21"/>
      <c r="I13" s="21"/>
      <c r="J13" s="21"/>
      <c r="K13" s="1">
        <f t="shared" si="0"/>
        <v>9</v>
      </c>
      <c r="L13" s="1" t="s">
        <v>22</v>
      </c>
      <c r="M13" s="1" t="s">
        <v>23</v>
      </c>
    </row>
    <row r="14" spans="1:13" ht="17.25" customHeight="1" x14ac:dyDescent="0.15">
      <c r="A14" s="9" t="s">
        <v>24</v>
      </c>
      <c r="B14" s="9"/>
      <c r="C14" s="25"/>
      <c r="D14" s="26"/>
      <c r="E14" s="27" t="s">
        <v>25</v>
      </c>
      <c r="F14" s="28"/>
      <c r="G14" s="28"/>
      <c r="H14" s="29" t="s">
        <v>26</v>
      </c>
      <c r="I14" s="28"/>
      <c r="J14" s="28"/>
      <c r="K14" s="1">
        <f t="shared" si="0"/>
        <v>10</v>
      </c>
      <c r="L14" s="1" t="s">
        <v>27</v>
      </c>
      <c r="M14" s="1" t="s">
        <v>28</v>
      </c>
    </row>
    <row r="15" spans="1:13" ht="17.25" customHeight="1" x14ac:dyDescent="0.15">
      <c r="A15" s="9"/>
      <c r="B15" s="9"/>
      <c r="C15" s="26"/>
      <c r="D15" s="26"/>
      <c r="E15" s="27"/>
      <c r="F15" s="28"/>
      <c r="G15" s="28"/>
      <c r="H15" s="30"/>
      <c r="I15" s="28"/>
      <c r="J15" s="28"/>
      <c r="K15" s="1">
        <f t="shared" si="0"/>
        <v>11</v>
      </c>
      <c r="L15" s="1" t="s">
        <v>29</v>
      </c>
      <c r="M15" s="1" t="str">
        <f>""</f>
        <v/>
      </c>
    </row>
    <row r="16" spans="1:13" ht="17.25" customHeight="1" x14ac:dyDescent="0.15">
      <c r="A16" s="31" t="s">
        <v>30</v>
      </c>
      <c r="B16" s="31"/>
      <c r="C16" s="32"/>
      <c r="D16" s="32"/>
      <c r="E16" s="32"/>
      <c r="F16" s="32"/>
      <c r="G16" s="32"/>
      <c r="H16" s="32"/>
      <c r="I16" s="32"/>
      <c r="J16" s="32"/>
      <c r="K16" s="1">
        <f t="shared" si="0"/>
        <v>12</v>
      </c>
      <c r="L16" s="1" t="s">
        <v>31</v>
      </c>
      <c r="M16" s="1" t="str">
        <f>""</f>
        <v/>
      </c>
    </row>
    <row r="17" spans="1:13" ht="17.25" customHeight="1" x14ac:dyDescent="0.15">
      <c r="A17" s="33"/>
      <c r="B17" s="33"/>
      <c r="C17" s="34"/>
      <c r="D17" s="34"/>
      <c r="E17" s="34"/>
      <c r="F17" s="34"/>
      <c r="G17" s="34"/>
      <c r="H17" s="34"/>
      <c r="I17" s="34"/>
      <c r="J17" s="34"/>
      <c r="K17" s="1">
        <f t="shared" si="0"/>
        <v>13</v>
      </c>
      <c r="L17" s="1" t="s">
        <v>32</v>
      </c>
      <c r="M17" s="1" t="str">
        <f>""</f>
        <v/>
      </c>
    </row>
    <row r="18" spans="1:13" ht="17.25" customHeight="1" x14ac:dyDescent="0.15">
      <c r="A18" s="33"/>
      <c r="B18" s="33"/>
      <c r="C18" s="34"/>
      <c r="D18" s="34"/>
      <c r="E18" s="34"/>
      <c r="F18" s="34"/>
      <c r="G18" s="34"/>
      <c r="H18" s="34"/>
      <c r="I18" s="34"/>
      <c r="J18" s="34"/>
      <c r="K18" s="1">
        <f t="shared" si="0"/>
        <v>14</v>
      </c>
      <c r="L18" s="1" t="s">
        <v>33</v>
      </c>
      <c r="M18" s="1" t="str">
        <f>""</f>
        <v/>
      </c>
    </row>
    <row r="19" spans="1:13" ht="17.25" customHeight="1" x14ac:dyDescent="0.15">
      <c r="A19" s="35"/>
      <c r="B19" s="35"/>
      <c r="C19" s="36"/>
      <c r="D19" s="36"/>
      <c r="E19" s="36"/>
      <c r="F19" s="36"/>
      <c r="G19" s="36"/>
      <c r="H19" s="36"/>
      <c r="I19" s="36"/>
      <c r="J19" s="36"/>
      <c r="K19" s="1">
        <f t="shared" si="0"/>
        <v>15</v>
      </c>
      <c r="L19" s="1" t="s">
        <v>34</v>
      </c>
      <c r="M19" s="1" t="str">
        <f>""</f>
        <v/>
      </c>
    </row>
    <row r="20" spans="1:13" ht="17.25" customHeight="1" x14ac:dyDescent="0.15">
      <c r="A20" s="37" t="s">
        <v>35</v>
      </c>
      <c r="B20" s="38"/>
      <c r="C20" s="39" t="s">
        <v>36</v>
      </c>
      <c r="D20" s="40"/>
      <c r="E20" s="41"/>
      <c r="F20" s="42"/>
      <c r="G20" s="39" t="s">
        <v>37</v>
      </c>
      <c r="H20" s="40"/>
      <c r="I20" s="41"/>
      <c r="J20" s="42"/>
      <c r="K20" s="1">
        <f>K19+1</f>
        <v>16</v>
      </c>
      <c r="L20" s="1" t="s">
        <v>38</v>
      </c>
      <c r="M20" s="1" t="str">
        <f>""</f>
        <v/>
      </c>
    </row>
    <row r="21" spans="1:13" ht="17.25" customHeight="1" x14ac:dyDescent="0.15">
      <c r="A21" s="43"/>
      <c r="B21" s="44"/>
      <c r="C21" s="45"/>
      <c r="D21" s="46"/>
      <c r="E21" s="47"/>
      <c r="F21" s="48"/>
      <c r="G21" s="45"/>
      <c r="H21" s="46"/>
      <c r="I21" s="47"/>
      <c r="J21" s="48"/>
      <c r="K21" s="1">
        <f>K20+1</f>
        <v>17</v>
      </c>
      <c r="L21" s="1" t="s">
        <v>39</v>
      </c>
      <c r="M21" s="1" t="str">
        <f>""</f>
        <v/>
      </c>
    </row>
    <row r="22" spans="1:13" ht="17.25" customHeight="1" x14ac:dyDescent="0.15">
      <c r="A22" s="31" t="s">
        <v>40</v>
      </c>
      <c r="B22" s="31"/>
      <c r="C22" s="49"/>
      <c r="D22" s="49"/>
      <c r="E22" s="49"/>
      <c r="F22" s="49"/>
      <c r="G22" s="49"/>
      <c r="H22" s="49"/>
      <c r="I22" s="49"/>
      <c r="J22" s="49"/>
      <c r="K22" s="1">
        <f>K21+1</f>
        <v>18</v>
      </c>
    </row>
    <row r="23" spans="1:13" ht="17.25" customHeight="1" x14ac:dyDescent="0.15">
      <c r="A23" s="33"/>
      <c r="B23" s="33"/>
      <c r="C23" s="50"/>
      <c r="D23" s="50"/>
      <c r="E23" s="50"/>
      <c r="F23" s="50"/>
      <c r="G23" s="50"/>
      <c r="H23" s="50"/>
      <c r="I23" s="50"/>
      <c r="J23" s="50"/>
      <c r="K23" s="1">
        <f>K22+1</f>
        <v>19</v>
      </c>
    </row>
    <row r="24" spans="1:13" ht="17.25" customHeight="1" x14ac:dyDescent="0.15">
      <c r="A24" s="33"/>
      <c r="B24" s="33"/>
      <c r="C24" s="50"/>
      <c r="D24" s="50"/>
      <c r="E24" s="50"/>
      <c r="F24" s="50"/>
      <c r="G24" s="50"/>
      <c r="H24" s="50"/>
      <c r="I24" s="50"/>
      <c r="J24" s="50"/>
      <c r="K24" s="1">
        <f>K23+1</f>
        <v>20</v>
      </c>
    </row>
    <row r="25" spans="1:13" ht="17.25" customHeight="1" x14ac:dyDescent="0.15">
      <c r="A25" s="33"/>
      <c r="B25" s="33"/>
      <c r="C25" s="50"/>
      <c r="D25" s="50"/>
      <c r="E25" s="50"/>
      <c r="F25" s="50"/>
      <c r="G25" s="50"/>
      <c r="H25" s="50"/>
      <c r="I25" s="50"/>
      <c r="J25" s="50"/>
    </row>
    <row r="26" spans="1:13" ht="17.25" customHeight="1" x14ac:dyDescent="0.15">
      <c r="A26" s="35"/>
      <c r="B26" s="35"/>
      <c r="C26" s="51"/>
      <c r="D26" s="51"/>
      <c r="E26" s="51"/>
      <c r="F26" s="51"/>
      <c r="G26" s="51"/>
      <c r="H26" s="51"/>
      <c r="I26" s="51"/>
      <c r="J26" s="51"/>
    </row>
    <row r="27" spans="1:13" ht="11.45" customHeight="1" x14ac:dyDescent="0.15">
      <c r="A27" s="52" t="str">
        <f>HLOOKUP(L3,L5:M14,4)</f>
        <v>２ 補助対象として申請する市内事業所の概要</v>
      </c>
      <c r="B27" s="52"/>
      <c r="C27" s="52"/>
      <c r="D27" s="52"/>
      <c r="E27" s="52"/>
      <c r="F27" s="52"/>
      <c r="G27" s="52"/>
      <c r="H27" s="52"/>
      <c r="I27" s="52"/>
      <c r="J27" s="52"/>
    </row>
    <row r="28" spans="1:13" ht="17.25" customHeight="1" x14ac:dyDescent="0.15">
      <c r="A28" s="53"/>
      <c r="B28" s="53"/>
      <c r="C28" s="53"/>
      <c r="D28" s="53"/>
      <c r="E28" s="53"/>
      <c r="F28" s="53"/>
      <c r="G28" s="53"/>
      <c r="H28" s="53"/>
      <c r="I28" s="53"/>
      <c r="J28" s="53"/>
    </row>
    <row r="29" spans="1:13" ht="17.25" customHeight="1" x14ac:dyDescent="0.15">
      <c r="A29" s="9" t="s">
        <v>41</v>
      </c>
      <c r="B29" s="9"/>
      <c r="C29" s="10"/>
      <c r="D29" s="11"/>
      <c r="E29" s="11"/>
      <c r="F29" s="11"/>
      <c r="G29" s="11"/>
      <c r="H29" s="11"/>
      <c r="I29" s="11"/>
      <c r="J29" s="12"/>
    </row>
    <row r="30" spans="1:13" ht="17.25" customHeight="1" x14ac:dyDescent="0.15">
      <c r="A30" s="9"/>
      <c r="B30" s="9"/>
      <c r="C30" s="13"/>
      <c r="D30" s="14"/>
      <c r="E30" s="14"/>
      <c r="F30" s="14"/>
      <c r="G30" s="14"/>
      <c r="H30" s="14"/>
      <c r="I30" s="14"/>
      <c r="J30" s="15"/>
    </row>
    <row r="31" spans="1:13" ht="17.25" customHeight="1" x14ac:dyDescent="0.15">
      <c r="A31" s="9" t="s">
        <v>42</v>
      </c>
      <c r="B31" s="9"/>
      <c r="C31" s="40"/>
      <c r="D31" s="41"/>
      <c r="E31" s="41"/>
      <c r="F31" s="42"/>
      <c r="G31" s="29" t="s">
        <v>43</v>
      </c>
      <c r="H31" s="54"/>
      <c r="I31" s="55"/>
      <c r="J31" s="56"/>
    </row>
    <row r="32" spans="1:13" ht="17.25" customHeight="1" x14ac:dyDescent="0.15">
      <c r="A32" s="9"/>
      <c r="B32" s="9"/>
      <c r="C32" s="46"/>
      <c r="D32" s="47"/>
      <c r="E32" s="47"/>
      <c r="F32" s="48"/>
      <c r="G32" s="30"/>
      <c r="H32" s="57"/>
      <c r="I32" s="58"/>
      <c r="J32" s="59"/>
    </row>
    <row r="33" spans="1:10" ht="17.25" customHeight="1" x14ac:dyDescent="0.15">
      <c r="A33" s="9" t="s">
        <v>44</v>
      </c>
      <c r="B33" s="9"/>
      <c r="C33" s="60"/>
      <c r="D33" s="61"/>
      <c r="E33" s="61"/>
      <c r="F33" s="62"/>
      <c r="G33" s="29" t="s">
        <v>45</v>
      </c>
      <c r="H33" s="63"/>
      <c r="I33" s="64"/>
      <c r="J33" s="65"/>
    </row>
    <row r="34" spans="1:10" ht="17.25" customHeight="1" x14ac:dyDescent="0.15">
      <c r="A34" s="9"/>
      <c r="B34" s="9"/>
      <c r="C34" s="66"/>
      <c r="D34" s="67"/>
      <c r="E34" s="67"/>
      <c r="F34" s="68"/>
      <c r="G34" s="30"/>
      <c r="H34" s="69"/>
      <c r="I34" s="70"/>
      <c r="J34" s="71"/>
    </row>
    <row r="35" spans="1:10" ht="17.25" customHeight="1" x14ac:dyDescent="0.15">
      <c r="A35" s="9" t="s">
        <v>46</v>
      </c>
      <c r="B35" s="9"/>
      <c r="C35" s="49"/>
      <c r="D35" s="49"/>
      <c r="E35" s="49"/>
      <c r="F35" s="49"/>
      <c r="G35" s="20" t="s">
        <v>18</v>
      </c>
      <c r="H35" s="21"/>
      <c r="I35" s="21"/>
      <c r="J35" s="21"/>
    </row>
    <row r="36" spans="1:10" ht="17.25" customHeight="1" x14ac:dyDescent="0.15">
      <c r="A36" s="9"/>
      <c r="B36" s="9"/>
      <c r="C36" s="51"/>
      <c r="D36" s="51"/>
      <c r="E36" s="51"/>
      <c r="F36" s="51"/>
      <c r="G36" s="20" t="s">
        <v>21</v>
      </c>
      <c r="H36" s="21"/>
      <c r="I36" s="21"/>
      <c r="J36" s="21"/>
    </row>
    <row r="37" spans="1:10" ht="17.25" customHeight="1" x14ac:dyDescent="0.15">
      <c r="A37" s="31" t="s">
        <v>30</v>
      </c>
      <c r="B37" s="31"/>
      <c r="C37" s="32"/>
      <c r="D37" s="32"/>
      <c r="E37" s="32"/>
      <c r="F37" s="32"/>
      <c r="G37" s="32"/>
      <c r="H37" s="32"/>
      <c r="I37" s="32"/>
      <c r="J37" s="32"/>
    </row>
    <row r="38" spans="1:10" ht="17.25" customHeight="1" x14ac:dyDescent="0.15">
      <c r="A38" s="33"/>
      <c r="B38" s="33"/>
      <c r="C38" s="34"/>
      <c r="D38" s="34"/>
      <c r="E38" s="34"/>
      <c r="F38" s="34"/>
      <c r="G38" s="34"/>
      <c r="H38" s="34"/>
      <c r="I38" s="34"/>
      <c r="J38" s="34"/>
    </row>
    <row r="39" spans="1:10" ht="17.25" customHeight="1" x14ac:dyDescent="0.15">
      <c r="A39" s="33"/>
      <c r="B39" s="33"/>
      <c r="C39" s="34"/>
      <c r="D39" s="34"/>
      <c r="E39" s="34"/>
      <c r="F39" s="34"/>
      <c r="G39" s="34"/>
      <c r="H39" s="34"/>
      <c r="I39" s="34"/>
      <c r="J39" s="34"/>
    </row>
    <row r="40" spans="1:10" ht="17.25" customHeight="1" x14ac:dyDescent="0.15">
      <c r="A40" s="33"/>
      <c r="B40" s="33"/>
      <c r="C40" s="34"/>
      <c r="D40" s="34"/>
      <c r="E40" s="34"/>
      <c r="F40" s="34"/>
      <c r="G40" s="34"/>
      <c r="H40" s="34"/>
      <c r="I40" s="34"/>
      <c r="J40" s="34"/>
    </row>
    <row r="41" spans="1:10" ht="17.25" customHeight="1" x14ac:dyDescent="0.15">
      <c r="A41" s="35"/>
      <c r="B41" s="35"/>
      <c r="C41" s="36"/>
      <c r="D41" s="36"/>
      <c r="E41" s="36"/>
      <c r="F41" s="36"/>
      <c r="G41" s="36"/>
      <c r="H41" s="36"/>
      <c r="I41" s="36"/>
      <c r="J41" s="36"/>
    </row>
    <row r="42" spans="1:10" ht="17.25" customHeight="1" x14ac:dyDescent="0.15">
      <c r="A42" s="72" t="s">
        <v>47</v>
      </c>
      <c r="B42" s="73"/>
      <c r="C42" s="32"/>
      <c r="D42" s="32"/>
      <c r="E42" s="32"/>
      <c r="F42" s="32"/>
      <c r="G42" s="32"/>
      <c r="H42" s="32"/>
      <c r="I42" s="32"/>
      <c r="J42" s="32"/>
    </row>
    <row r="43" spans="1:10" ht="17.25" customHeight="1" x14ac:dyDescent="0.15">
      <c r="A43" s="74"/>
      <c r="B43" s="75"/>
      <c r="C43" s="34"/>
      <c r="D43" s="34"/>
      <c r="E43" s="34"/>
      <c r="F43" s="34"/>
      <c r="G43" s="34"/>
      <c r="H43" s="34"/>
      <c r="I43" s="34"/>
      <c r="J43" s="34"/>
    </row>
    <row r="44" spans="1:10" ht="17.25" customHeight="1" x14ac:dyDescent="0.15">
      <c r="A44" s="74"/>
      <c r="B44" s="75"/>
      <c r="C44" s="34"/>
      <c r="D44" s="34"/>
      <c r="E44" s="34"/>
      <c r="F44" s="34"/>
      <c r="G44" s="34"/>
      <c r="H44" s="34"/>
      <c r="I44" s="34"/>
      <c r="J44" s="34"/>
    </row>
    <row r="45" spans="1:10" ht="17.25" customHeight="1" x14ac:dyDescent="0.15">
      <c r="A45" s="74"/>
      <c r="B45" s="75"/>
      <c r="C45" s="34"/>
      <c r="D45" s="34"/>
      <c r="E45" s="34"/>
      <c r="F45" s="34"/>
      <c r="G45" s="34"/>
      <c r="H45" s="34"/>
      <c r="I45" s="34"/>
      <c r="J45" s="34"/>
    </row>
    <row r="46" spans="1:10" ht="17.25" customHeight="1" x14ac:dyDescent="0.15">
      <c r="A46" s="76"/>
      <c r="B46" s="77"/>
      <c r="C46" s="36"/>
      <c r="D46" s="36"/>
      <c r="E46" s="36"/>
      <c r="F46" s="36"/>
      <c r="G46" s="36"/>
      <c r="H46" s="36"/>
      <c r="I46" s="36"/>
      <c r="J46" s="36"/>
    </row>
    <row r="47" spans="1:10" ht="17.25" customHeight="1" x14ac:dyDescent="0.15">
      <c r="A47" s="1" t="str">
        <f>HLOOKUP(L3,L5:M15,11)</f>
        <v>※会社パンフレット等を作成している場合は添付してください。</v>
      </c>
    </row>
    <row r="48" spans="1:10" ht="17.25" customHeight="1" x14ac:dyDescent="0.15">
      <c r="A48" s="53" t="str">
        <f>HLOOKUP(L3,L5:M14,5)</f>
        <v>３ 補助対象として申請する土地・家屋の概要（取得した場合）</v>
      </c>
      <c r="B48" s="53"/>
      <c r="C48" s="53"/>
      <c r="D48" s="53"/>
      <c r="E48" s="53"/>
      <c r="F48" s="53"/>
      <c r="G48" s="53"/>
      <c r="H48" s="53"/>
      <c r="I48" s="53"/>
      <c r="J48" s="53"/>
    </row>
    <row r="49" spans="1:11" ht="17.25" customHeight="1" x14ac:dyDescent="0.15">
      <c r="A49" s="53"/>
      <c r="B49" s="53"/>
      <c r="C49" s="53"/>
      <c r="D49" s="53"/>
      <c r="E49" s="53"/>
      <c r="F49" s="53"/>
      <c r="G49" s="53"/>
      <c r="H49" s="53"/>
      <c r="I49" s="53"/>
      <c r="J49" s="53"/>
    </row>
    <row r="50" spans="1:11" ht="17.25" customHeight="1" x14ac:dyDescent="0.15">
      <c r="A50" s="54" t="s">
        <v>48</v>
      </c>
      <c r="B50" s="38"/>
      <c r="C50" s="78" t="s">
        <v>49</v>
      </c>
      <c r="D50" s="79"/>
      <c r="E50" s="79"/>
      <c r="F50" s="79"/>
      <c r="G50" s="79"/>
      <c r="H50" s="79"/>
      <c r="I50" s="79"/>
      <c r="J50" s="79"/>
    </row>
    <row r="51" spans="1:11" ht="17.25" customHeight="1" x14ac:dyDescent="0.15">
      <c r="A51" s="80"/>
      <c r="B51" s="81"/>
      <c r="C51" s="9" t="s">
        <v>50</v>
      </c>
      <c r="D51" s="82" t="s">
        <v>51</v>
      </c>
      <c r="E51" s="83"/>
      <c r="F51" s="84"/>
      <c r="G51" s="85"/>
      <c r="H51" s="86"/>
      <c r="I51" s="87"/>
      <c r="J51" s="88" t="s">
        <v>52</v>
      </c>
    </row>
    <row r="52" spans="1:11" ht="17.25" customHeight="1" x14ac:dyDescent="0.15">
      <c r="A52" s="80"/>
      <c r="B52" s="81"/>
      <c r="C52" s="9"/>
      <c r="D52" s="39" t="s">
        <v>53</v>
      </c>
      <c r="E52" s="89" t="s">
        <v>54</v>
      </c>
      <c r="F52" s="9"/>
      <c r="G52" s="90"/>
      <c r="H52" s="90"/>
      <c r="I52" s="91"/>
      <c r="J52" s="92" t="s">
        <v>52</v>
      </c>
    </row>
    <row r="53" spans="1:11" ht="17.25" customHeight="1" x14ac:dyDescent="0.15">
      <c r="A53" s="80"/>
      <c r="B53" s="81"/>
      <c r="C53" s="9"/>
      <c r="D53" s="45"/>
      <c r="E53" s="38" t="s">
        <v>55</v>
      </c>
      <c r="F53" s="31"/>
      <c r="G53" s="93"/>
      <c r="H53" s="93"/>
      <c r="I53" s="94"/>
      <c r="J53" s="88" t="s">
        <v>52</v>
      </c>
    </row>
    <row r="54" spans="1:11" ht="17.25" customHeight="1" x14ac:dyDescent="0.15">
      <c r="A54" s="80"/>
      <c r="B54" s="81"/>
      <c r="C54" s="95" t="s">
        <v>56</v>
      </c>
      <c r="D54" s="96"/>
      <c r="E54" s="97"/>
      <c r="F54" s="98"/>
      <c r="G54" s="99"/>
      <c r="H54" s="21"/>
      <c r="I54" s="21"/>
      <c r="J54" s="21"/>
    </row>
    <row r="55" spans="1:11" ht="17.25" customHeight="1" x14ac:dyDescent="0.15">
      <c r="A55" s="80"/>
      <c r="B55" s="81"/>
      <c r="C55" s="100" t="s">
        <v>57</v>
      </c>
      <c r="D55" s="101" t="s">
        <v>58</v>
      </c>
      <c r="E55" s="102"/>
      <c r="F55" s="102"/>
      <c r="G55" s="103"/>
      <c r="H55" s="103"/>
      <c r="I55" s="103"/>
      <c r="J55" s="92" t="s">
        <v>59</v>
      </c>
    </row>
    <row r="56" spans="1:11" ht="17.25" customHeight="1" x14ac:dyDescent="0.15">
      <c r="A56" s="80"/>
      <c r="B56" s="81"/>
      <c r="C56" s="9" t="s">
        <v>60</v>
      </c>
      <c r="D56" s="82" t="s">
        <v>61</v>
      </c>
      <c r="E56" s="83"/>
      <c r="F56" s="84"/>
      <c r="G56" s="104"/>
      <c r="H56" s="105"/>
      <c r="I56" s="105"/>
      <c r="J56" s="92" t="s">
        <v>62</v>
      </c>
      <c r="K56" s="106">
        <f>IF(G56="",0,G56)</f>
        <v>0</v>
      </c>
    </row>
    <row r="57" spans="1:11" ht="17.25" customHeight="1" x14ac:dyDescent="0.15">
      <c r="A57" s="80"/>
      <c r="B57" s="81"/>
      <c r="C57" s="9"/>
      <c r="D57" s="39" t="s">
        <v>53</v>
      </c>
      <c r="E57" s="107" t="s">
        <v>63</v>
      </c>
      <c r="F57" s="89"/>
      <c r="G57" s="108"/>
      <c r="H57" s="103"/>
      <c r="I57" s="103"/>
      <c r="J57" s="92" t="s">
        <v>59</v>
      </c>
    </row>
    <row r="58" spans="1:11" ht="17.25" customHeight="1" x14ac:dyDescent="0.15">
      <c r="A58" s="80"/>
      <c r="B58" s="81"/>
      <c r="C58" s="9"/>
      <c r="D58" s="45"/>
      <c r="E58" s="107" t="s">
        <v>64</v>
      </c>
      <c r="F58" s="107"/>
      <c r="G58" s="108"/>
      <c r="H58" s="103"/>
      <c r="I58" s="103"/>
      <c r="J58" s="92" t="s">
        <v>59</v>
      </c>
    </row>
    <row r="59" spans="1:11" ht="17.25" customHeight="1" x14ac:dyDescent="0.15">
      <c r="A59" s="54" t="s">
        <v>65</v>
      </c>
      <c r="B59" s="38"/>
      <c r="C59" s="109" t="s">
        <v>66</v>
      </c>
      <c r="D59" s="79"/>
      <c r="E59" s="79"/>
      <c r="F59" s="79"/>
      <c r="G59" s="79"/>
      <c r="H59" s="79"/>
      <c r="I59" s="79"/>
      <c r="J59" s="79"/>
    </row>
    <row r="60" spans="1:11" ht="17.25" customHeight="1" x14ac:dyDescent="0.15">
      <c r="A60" s="80"/>
      <c r="B60" s="81"/>
      <c r="C60" s="78" t="s">
        <v>67</v>
      </c>
      <c r="D60" s="110" t="s">
        <v>68</v>
      </c>
      <c r="E60" s="111"/>
      <c r="F60" s="111"/>
      <c r="G60" s="111"/>
      <c r="H60" s="111"/>
      <c r="I60" s="111"/>
      <c r="J60" s="112"/>
    </row>
    <row r="61" spans="1:11" ht="17.25" customHeight="1" x14ac:dyDescent="0.15">
      <c r="A61" s="80"/>
      <c r="B61" s="81"/>
      <c r="C61" s="113" t="s">
        <v>69</v>
      </c>
      <c r="D61" s="96"/>
      <c r="E61" s="97"/>
      <c r="F61" s="97"/>
      <c r="G61" s="113" t="s">
        <v>70</v>
      </c>
      <c r="H61" s="96"/>
      <c r="I61" s="97"/>
      <c r="J61" s="97"/>
    </row>
    <row r="62" spans="1:11" ht="17.25" customHeight="1" x14ac:dyDescent="0.15">
      <c r="A62" s="80"/>
      <c r="B62" s="81"/>
      <c r="C62" s="9" t="s">
        <v>50</v>
      </c>
      <c r="D62" s="82" t="s">
        <v>71</v>
      </c>
      <c r="E62" s="83"/>
      <c r="F62" s="84"/>
      <c r="G62" s="85"/>
      <c r="H62" s="86"/>
      <c r="I62" s="87"/>
      <c r="J62" s="88" t="s">
        <v>52</v>
      </c>
    </row>
    <row r="63" spans="1:11" ht="17.25" customHeight="1" x14ac:dyDescent="0.15">
      <c r="A63" s="80"/>
      <c r="B63" s="81"/>
      <c r="C63" s="9"/>
      <c r="D63" s="39" t="s">
        <v>53</v>
      </c>
      <c r="E63" s="89" t="s">
        <v>54</v>
      </c>
      <c r="F63" s="9"/>
      <c r="G63" s="90"/>
      <c r="H63" s="90"/>
      <c r="I63" s="91"/>
      <c r="J63" s="92" t="s">
        <v>52</v>
      </c>
    </row>
    <row r="64" spans="1:11" ht="17.25" customHeight="1" x14ac:dyDescent="0.15">
      <c r="A64" s="80"/>
      <c r="B64" s="81"/>
      <c r="C64" s="9"/>
      <c r="D64" s="45"/>
      <c r="E64" s="89" t="s">
        <v>55</v>
      </c>
      <c r="F64" s="9"/>
      <c r="G64" s="93"/>
      <c r="H64" s="93"/>
      <c r="I64" s="94"/>
      <c r="J64" s="88" t="s">
        <v>52</v>
      </c>
    </row>
    <row r="65" spans="1:19" ht="17.25" customHeight="1" x14ac:dyDescent="0.15">
      <c r="A65" s="80"/>
      <c r="B65" s="81"/>
      <c r="C65" s="95" t="s">
        <v>56</v>
      </c>
      <c r="D65" s="96"/>
      <c r="E65" s="97"/>
      <c r="F65" s="98"/>
      <c r="G65" s="99"/>
      <c r="H65" s="21"/>
      <c r="I65" s="21"/>
      <c r="J65" s="21"/>
    </row>
    <row r="66" spans="1:19" ht="17.25" customHeight="1" x14ac:dyDescent="0.15">
      <c r="A66" s="114"/>
      <c r="B66" s="115"/>
      <c r="C66" s="100" t="s">
        <v>57</v>
      </c>
      <c r="D66" s="101" t="s">
        <v>58</v>
      </c>
      <c r="E66" s="102"/>
      <c r="F66" s="102"/>
      <c r="G66" s="103"/>
      <c r="H66" s="103"/>
      <c r="I66" s="103"/>
      <c r="J66" s="92" t="s">
        <v>59</v>
      </c>
    </row>
    <row r="67" spans="1:19" ht="17.25" customHeight="1" x14ac:dyDescent="0.15">
      <c r="A67" s="114"/>
      <c r="B67" s="115"/>
      <c r="C67" s="9" t="s">
        <v>60</v>
      </c>
      <c r="D67" s="82" t="s">
        <v>61</v>
      </c>
      <c r="E67" s="83"/>
      <c r="F67" s="84"/>
      <c r="G67" s="104"/>
      <c r="H67" s="105"/>
      <c r="I67" s="105"/>
      <c r="J67" s="92" t="s">
        <v>72</v>
      </c>
      <c r="K67" s="106">
        <f>IF(G67="",0,G67)</f>
        <v>0</v>
      </c>
    </row>
    <row r="68" spans="1:19" ht="17.25" customHeight="1" x14ac:dyDescent="0.15">
      <c r="A68" s="114"/>
      <c r="B68" s="115"/>
      <c r="C68" s="9"/>
      <c r="D68" s="39" t="s">
        <v>53</v>
      </c>
      <c r="E68" s="107" t="s">
        <v>63</v>
      </c>
      <c r="F68" s="89"/>
      <c r="G68" s="108"/>
      <c r="H68" s="103"/>
      <c r="I68" s="103"/>
      <c r="J68" s="92" t="s">
        <v>59</v>
      </c>
    </row>
    <row r="69" spans="1:19" ht="17.25" customHeight="1" x14ac:dyDescent="0.15">
      <c r="A69" s="116"/>
      <c r="B69" s="117"/>
      <c r="C69" s="9"/>
      <c r="D69" s="45"/>
      <c r="E69" s="107" t="s">
        <v>64</v>
      </c>
      <c r="F69" s="107"/>
      <c r="G69" s="108"/>
      <c r="H69" s="103"/>
      <c r="I69" s="103"/>
      <c r="J69" s="92" t="s">
        <v>59</v>
      </c>
    </row>
    <row r="70" spans="1:19" ht="17.25" customHeight="1" x14ac:dyDescent="0.15">
      <c r="A70" s="118" t="s">
        <v>73</v>
      </c>
      <c r="B70" s="119"/>
      <c r="C70" s="119"/>
      <c r="D70" s="119"/>
      <c r="E70" s="119"/>
      <c r="F70" s="99"/>
      <c r="G70" s="104" t="str">
        <f>IF(SUM(G56,G67)&gt;0,SUM(G56,G67),"")</f>
        <v/>
      </c>
      <c r="H70" s="105"/>
      <c r="I70" s="105"/>
      <c r="J70" s="92" t="s">
        <v>74</v>
      </c>
    </row>
    <row r="71" spans="1:19" ht="17.25" customHeight="1" x14ac:dyDescent="0.15">
      <c r="A71" s="16"/>
      <c r="B71" s="120"/>
      <c r="C71" s="120"/>
      <c r="D71" s="120"/>
      <c r="E71" s="120"/>
      <c r="F71" s="120"/>
      <c r="G71" s="121"/>
      <c r="H71" s="121"/>
      <c r="I71" s="121"/>
    </row>
    <row r="72" spans="1:19" ht="17.25" customHeight="1" x14ac:dyDescent="0.15">
      <c r="A72" s="53" t="str">
        <f>HLOOKUP(L3,L5:M14,6)</f>
        <v>４ 補助対象として申請する土地・家屋の概要（賃借した場合）</v>
      </c>
      <c r="B72" s="53"/>
      <c r="C72" s="53"/>
      <c r="D72" s="53"/>
      <c r="E72" s="53"/>
      <c r="F72" s="53"/>
      <c r="G72" s="53"/>
      <c r="H72" s="53"/>
      <c r="I72" s="53"/>
      <c r="J72" s="53"/>
    </row>
    <row r="73" spans="1:19" ht="17.25" customHeight="1" x14ac:dyDescent="0.15">
      <c r="A73" s="53"/>
      <c r="B73" s="53"/>
      <c r="C73" s="53"/>
      <c r="D73" s="53"/>
      <c r="E73" s="53"/>
      <c r="F73" s="53"/>
      <c r="G73" s="53"/>
      <c r="H73" s="53"/>
      <c r="I73" s="53"/>
      <c r="J73" s="53"/>
    </row>
    <row r="74" spans="1:19" ht="17.25" customHeight="1" x14ac:dyDescent="0.15">
      <c r="A74" s="54" t="s">
        <v>75</v>
      </c>
      <c r="B74" s="56"/>
      <c r="C74" s="78" t="s">
        <v>49</v>
      </c>
      <c r="D74" s="122"/>
      <c r="E74" s="122"/>
      <c r="F74" s="122"/>
      <c r="G74" s="122"/>
      <c r="H74" s="122"/>
      <c r="I74" s="122"/>
      <c r="J74" s="122"/>
    </row>
    <row r="75" spans="1:19" ht="17.25" customHeight="1" x14ac:dyDescent="0.15">
      <c r="A75" s="123"/>
      <c r="B75" s="124"/>
      <c r="C75" s="9" t="s">
        <v>50</v>
      </c>
      <c r="D75" s="82" t="s">
        <v>76</v>
      </c>
      <c r="E75" s="83"/>
      <c r="F75" s="84"/>
      <c r="G75" s="125"/>
      <c r="H75" s="126"/>
      <c r="I75" s="127"/>
      <c r="J75" s="88" t="s">
        <v>52</v>
      </c>
    </row>
    <row r="76" spans="1:19" ht="17.25" customHeight="1" x14ac:dyDescent="0.15">
      <c r="A76" s="123"/>
      <c r="B76" s="124"/>
      <c r="C76" s="9"/>
      <c r="D76" s="39" t="s">
        <v>53</v>
      </c>
      <c r="E76" s="89" t="s">
        <v>54</v>
      </c>
      <c r="F76" s="9"/>
      <c r="G76" s="128"/>
      <c r="H76" s="128"/>
      <c r="I76" s="129"/>
      <c r="J76" s="92" t="s">
        <v>52</v>
      </c>
    </row>
    <row r="77" spans="1:19" ht="17.25" customHeight="1" x14ac:dyDescent="0.15">
      <c r="A77" s="57"/>
      <c r="B77" s="59"/>
      <c r="C77" s="9"/>
      <c r="D77" s="45"/>
      <c r="E77" s="89" t="s">
        <v>77</v>
      </c>
      <c r="F77" s="9"/>
      <c r="G77" s="126"/>
      <c r="H77" s="126"/>
      <c r="I77" s="127"/>
      <c r="J77" s="88" t="s">
        <v>52</v>
      </c>
    </row>
    <row r="78" spans="1:19" ht="17.25" customHeight="1" x14ac:dyDescent="0.15">
      <c r="A78" s="54" t="s">
        <v>78</v>
      </c>
      <c r="B78" s="56"/>
      <c r="C78" s="109" t="s">
        <v>66</v>
      </c>
      <c r="D78" s="49"/>
      <c r="E78" s="49"/>
      <c r="F78" s="49"/>
      <c r="G78" s="49"/>
      <c r="H78" s="49"/>
      <c r="I78" s="49"/>
      <c r="J78" s="49"/>
    </row>
    <row r="79" spans="1:19" ht="17.25" customHeight="1" x14ac:dyDescent="0.15">
      <c r="A79" s="123"/>
      <c r="B79" s="124"/>
      <c r="C79" s="9" t="s">
        <v>50</v>
      </c>
      <c r="D79" s="82" t="s">
        <v>71</v>
      </c>
      <c r="E79" s="83"/>
      <c r="F79" s="84"/>
      <c r="G79" s="125"/>
      <c r="H79" s="126"/>
      <c r="I79" s="127"/>
      <c r="J79" s="88" t="s">
        <v>52</v>
      </c>
      <c r="K79" s="130"/>
      <c r="L79" s="130"/>
      <c r="M79" s="130"/>
      <c r="N79" s="130"/>
      <c r="O79" s="130"/>
      <c r="P79" s="130"/>
      <c r="Q79" s="130"/>
      <c r="R79" s="130"/>
      <c r="S79" s="130"/>
    </row>
    <row r="80" spans="1:19" ht="17.25" customHeight="1" x14ac:dyDescent="0.15">
      <c r="A80" s="123"/>
      <c r="B80" s="124"/>
      <c r="C80" s="9"/>
      <c r="D80" s="39" t="s">
        <v>53</v>
      </c>
      <c r="E80" s="89" t="s">
        <v>54</v>
      </c>
      <c r="F80" s="9"/>
      <c r="G80" s="128"/>
      <c r="H80" s="128"/>
      <c r="I80" s="129"/>
      <c r="J80" s="92" t="s">
        <v>52</v>
      </c>
      <c r="K80" s="130"/>
      <c r="L80" s="130"/>
      <c r="M80" s="130"/>
      <c r="N80" s="130"/>
      <c r="O80" s="130"/>
      <c r="P80" s="130"/>
      <c r="Q80" s="130"/>
      <c r="R80" s="130"/>
      <c r="S80" s="130"/>
    </row>
    <row r="81" spans="1:19" ht="17.25" customHeight="1" x14ac:dyDescent="0.15">
      <c r="A81" s="57"/>
      <c r="B81" s="59"/>
      <c r="C81" s="9"/>
      <c r="D81" s="45"/>
      <c r="E81" s="89" t="s">
        <v>77</v>
      </c>
      <c r="F81" s="9"/>
      <c r="G81" s="126"/>
      <c r="H81" s="126"/>
      <c r="I81" s="127"/>
      <c r="J81" s="88" t="s">
        <v>52</v>
      </c>
      <c r="K81" s="130"/>
      <c r="L81" s="130"/>
      <c r="M81" s="130"/>
      <c r="N81" s="130"/>
      <c r="O81" s="130"/>
      <c r="P81" s="130"/>
      <c r="Q81" s="130"/>
      <c r="R81" s="130"/>
      <c r="S81" s="130"/>
    </row>
    <row r="82" spans="1:19" ht="17.25" customHeight="1" x14ac:dyDescent="0.15">
      <c r="A82" s="27" t="s">
        <v>79</v>
      </c>
      <c r="B82" s="27"/>
      <c r="C82" s="20" t="s">
        <v>80</v>
      </c>
      <c r="D82" s="131"/>
      <c r="E82" s="132"/>
      <c r="F82" s="133"/>
      <c r="G82" s="134" t="s">
        <v>81</v>
      </c>
      <c r="H82" s="135"/>
      <c r="I82" s="132"/>
      <c r="J82" s="132"/>
      <c r="K82" s="130"/>
      <c r="L82" s="130"/>
      <c r="M82" s="130"/>
      <c r="N82" s="130"/>
      <c r="O82" s="130"/>
      <c r="P82" s="130"/>
      <c r="Q82" s="130"/>
      <c r="R82" s="130"/>
      <c r="S82" s="130"/>
    </row>
    <row r="83" spans="1:19" ht="17.25" customHeight="1" x14ac:dyDescent="0.15">
      <c r="A83" s="27"/>
      <c r="B83" s="27"/>
      <c r="C83" s="9" t="s">
        <v>82</v>
      </c>
      <c r="D83" s="20" t="s">
        <v>83</v>
      </c>
      <c r="E83" s="136"/>
      <c r="F83" s="137"/>
      <c r="G83" s="137"/>
      <c r="H83" s="137"/>
      <c r="I83" s="137"/>
      <c r="J83" s="138"/>
    </row>
    <row r="84" spans="1:19" ht="17.25" customHeight="1" x14ac:dyDescent="0.15">
      <c r="A84" s="27"/>
      <c r="B84" s="27"/>
      <c r="C84" s="9"/>
      <c r="D84" s="20" t="s">
        <v>84</v>
      </c>
      <c r="E84" s="139"/>
      <c r="F84" s="139"/>
      <c r="G84" s="139"/>
      <c r="H84" s="139"/>
      <c r="I84" s="139"/>
      <c r="J84" s="139"/>
    </row>
    <row r="85" spans="1:19" ht="17.25" customHeight="1" x14ac:dyDescent="0.15">
      <c r="A85" s="27"/>
      <c r="B85" s="27"/>
      <c r="C85" s="27" t="s">
        <v>85</v>
      </c>
      <c r="D85" s="140" t="s">
        <v>86</v>
      </c>
      <c r="E85" s="140"/>
      <c r="F85" s="140"/>
      <c r="G85" s="104"/>
      <c r="H85" s="105"/>
      <c r="I85" s="105"/>
      <c r="J85" s="92" t="s">
        <v>59</v>
      </c>
      <c r="K85" s="106">
        <f>IF(G85="",0,G85)</f>
        <v>0</v>
      </c>
    </row>
    <row r="86" spans="1:19" ht="17.25" customHeight="1" x14ac:dyDescent="0.15">
      <c r="A86" s="27"/>
      <c r="B86" s="27"/>
      <c r="C86" s="9"/>
      <c r="D86" s="39" t="s">
        <v>53</v>
      </c>
      <c r="E86" s="89" t="s">
        <v>87</v>
      </c>
      <c r="F86" s="9"/>
      <c r="G86" s="141"/>
      <c r="H86" s="141"/>
      <c r="I86" s="142"/>
      <c r="J86" s="92" t="s">
        <v>59</v>
      </c>
    </row>
    <row r="87" spans="1:19" ht="17.25" customHeight="1" x14ac:dyDescent="0.15">
      <c r="A87" s="27"/>
      <c r="B87" s="27"/>
      <c r="C87" s="9"/>
      <c r="D87" s="45"/>
      <c r="E87" s="89" t="s">
        <v>88</v>
      </c>
      <c r="F87" s="9"/>
      <c r="G87" s="141"/>
      <c r="H87" s="141"/>
      <c r="I87" s="142"/>
      <c r="J87" s="92" t="s">
        <v>59</v>
      </c>
    </row>
    <row r="88" spans="1:19" ht="17.25" customHeight="1" x14ac:dyDescent="0.15">
      <c r="A88" s="27"/>
      <c r="B88" s="27"/>
      <c r="C88" s="20" t="s">
        <v>89</v>
      </c>
      <c r="D88" s="27"/>
      <c r="E88" s="110"/>
      <c r="F88" s="134" t="s">
        <v>81</v>
      </c>
      <c r="G88" s="143"/>
      <c r="H88" s="144"/>
      <c r="I88" s="145"/>
      <c r="J88" s="92" t="s">
        <v>90</v>
      </c>
      <c r="K88" s="106">
        <f>IF(I88="",0,I88)</f>
        <v>0</v>
      </c>
    </row>
    <row r="89" spans="1:19" ht="17.25" customHeight="1" x14ac:dyDescent="0.15">
      <c r="A89" s="1" t="s">
        <v>91</v>
      </c>
      <c r="B89" s="146"/>
      <c r="C89" s="147"/>
      <c r="D89" s="146"/>
      <c r="E89" s="146"/>
      <c r="F89" s="147"/>
      <c r="G89" s="148"/>
      <c r="H89" s="148"/>
      <c r="I89" s="121"/>
      <c r="K89" s="106"/>
    </row>
    <row r="90" spans="1:19" ht="12.6" customHeight="1" x14ac:dyDescent="0.15">
      <c r="A90" s="53" t="str">
        <f>HLOOKUP(L3,L5:M14,7)</f>
        <v>５ 補助対象として申請する設備投資及び施設改装の概要</v>
      </c>
      <c r="B90" s="53"/>
      <c r="C90" s="53"/>
      <c r="D90" s="53"/>
      <c r="E90" s="53"/>
      <c r="F90" s="53"/>
      <c r="G90" s="53"/>
      <c r="H90" s="53"/>
      <c r="I90" s="53"/>
      <c r="J90" s="53"/>
    </row>
    <row r="91" spans="1:19" ht="17.25" customHeight="1" x14ac:dyDescent="0.15">
      <c r="A91" s="53"/>
      <c r="B91" s="53"/>
      <c r="C91" s="53"/>
      <c r="D91" s="53"/>
      <c r="E91" s="53"/>
      <c r="F91" s="53"/>
      <c r="G91" s="53"/>
      <c r="H91" s="53"/>
      <c r="I91" s="53"/>
      <c r="J91" s="53"/>
    </row>
    <row r="92" spans="1:19" ht="17.25" customHeight="1" x14ac:dyDescent="0.15">
      <c r="A92" s="54" t="s">
        <v>92</v>
      </c>
      <c r="B92" s="55"/>
      <c r="C92" s="55"/>
      <c r="D92" s="56"/>
      <c r="E92" s="149" t="s">
        <v>93</v>
      </c>
      <c r="F92" s="89"/>
      <c r="G92" s="145"/>
      <c r="H92" s="150" t="s">
        <v>94</v>
      </c>
      <c r="I92" s="151"/>
      <c r="J92" s="92" t="s">
        <v>95</v>
      </c>
    </row>
    <row r="93" spans="1:19" ht="17.25" customHeight="1" x14ac:dyDescent="0.15">
      <c r="A93" s="123"/>
      <c r="B93" s="152"/>
      <c r="C93" s="152"/>
      <c r="D93" s="124"/>
      <c r="E93" s="149" t="s">
        <v>96</v>
      </c>
      <c r="F93" s="89"/>
      <c r="G93" s="145" t="s">
        <v>97</v>
      </c>
      <c r="H93" s="153"/>
      <c r="I93" s="153"/>
      <c r="J93" s="92" t="s">
        <v>98</v>
      </c>
    </row>
    <row r="94" spans="1:19" ht="17.25" customHeight="1" x14ac:dyDescent="0.15">
      <c r="A94" s="123"/>
      <c r="B94" s="152"/>
      <c r="C94" s="152"/>
      <c r="D94" s="124"/>
      <c r="E94" s="9" t="s">
        <v>99</v>
      </c>
      <c r="F94" s="9"/>
      <c r="G94" s="154"/>
      <c r="H94" s="154"/>
      <c r="I94" s="104"/>
      <c r="J94" s="92" t="s">
        <v>100</v>
      </c>
    </row>
    <row r="95" spans="1:19" ht="17.25" customHeight="1" x14ac:dyDescent="0.15">
      <c r="A95" s="27" t="s">
        <v>101</v>
      </c>
      <c r="B95" s="27"/>
      <c r="C95" s="27"/>
      <c r="D95" s="27"/>
      <c r="E95" s="9" t="s">
        <v>99</v>
      </c>
      <c r="F95" s="9"/>
      <c r="G95" s="154" t="str">
        <f>IF(G94=0,"",INT(G94*0.014))</f>
        <v/>
      </c>
      <c r="H95" s="154"/>
      <c r="I95" s="104"/>
      <c r="J95" s="92" t="s">
        <v>102</v>
      </c>
      <c r="K95" s="106">
        <f>IF(G95="",0,G95)</f>
        <v>0</v>
      </c>
    </row>
    <row r="96" spans="1:19" ht="17.25" customHeight="1" x14ac:dyDescent="0.15">
      <c r="A96" s="110" t="s">
        <v>103</v>
      </c>
      <c r="B96" s="111"/>
      <c r="C96" s="111"/>
      <c r="D96" s="111"/>
      <c r="E96" s="111"/>
      <c r="F96" s="112"/>
      <c r="G96" s="154"/>
      <c r="H96" s="154"/>
      <c r="I96" s="104"/>
      <c r="J96" s="92" t="s">
        <v>104</v>
      </c>
      <c r="K96" s="106">
        <f>IF(G96="",0,G96)</f>
        <v>0</v>
      </c>
    </row>
    <row r="97" spans="1:10" ht="13.15" customHeight="1" x14ac:dyDescent="0.15">
      <c r="B97" s="146"/>
      <c r="C97" s="146"/>
      <c r="D97" s="146"/>
      <c r="E97" s="147"/>
      <c r="F97" s="147"/>
      <c r="G97" s="121"/>
      <c r="H97" s="121"/>
      <c r="I97" s="121"/>
    </row>
    <row r="98" spans="1:10" ht="10.15" customHeight="1" x14ac:dyDescent="0.15">
      <c r="A98" s="53" t="str">
        <f>HLOOKUP(L3,L5:M14,8)</f>
        <v>６ 補助対象として申請する新規雇用従業員の概要</v>
      </c>
      <c r="B98" s="53"/>
      <c r="C98" s="53"/>
      <c r="D98" s="53"/>
      <c r="E98" s="53"/>
      <c r="F98" s="53"/>
      <c r="G98" s="53"/>
      <c r="H98" s="53"/>
      <c r="I98" s="53"/>
      <c r="J98" s="53"/>
    </row>
    <row r="99" spans="1:10" ht="17.25" customHeight="1" x14ac:dyDescent="0.15">
      <c r="A99" s="53"/>
      <c r="B99" s="53"/>
      <c r="C99" s="53"/>
      <c r="D99" s="53"/>
      <c r="E99" s="53"/>
      <c r="F99" s="53"/>
      <c r="G99" s="53"/>
      <c r="H99" s="53"/>
      <c r="I99" s="53"/>
      <c r="J99" s="53"/>
    </row>
    <row r="100" spans="1:10" ht="17.25" customHeight="1" x14ac:dyDescent="0.15">
      <c r="A100" s="27" t="s">
        <v>105</v>
      </c>
      <c r="B100" s="9"/>
      <c r="C100" s="155" t="s">
        <v>106</v>
      </c>
      <c r="D100" s="156" t="s">
        <v>107</v>
      </c>
      <c r="E100" s="155" t="s">
        <v>108</v>
      </c>
      <c r="F100" s="157"/>
      <c r="G100" s="157"/>
      <c r="H100" s="119" t="s">
        <v>109</v>
      </c>
      <c r="I100" s="119"/>
      <c r="J100" s="99"/>
    </row>
    <row r="101" spans="1:10" ht="17.25" customHeight="1" x14ac:dyDescent="0.15">
      <c r="A101" s="9"/>
      <c r="B101" s="9"/>
      <c r="C101" s="155"/>
      <c r="D101" s="156" t="s">
        <v>110</v>
      </c>
      <c r="E101" s="149" t="s">
        <v>111</v>
      </c>
      <c r="F101" s="107"/>
      <c r="G101" s="107"/>
      <c r="H101" s="107" t="s">
        <v>112</v>
      </c>
      <c r="I101" s="107"/>
      <c r="J101" s="89"/>
    </row>
    <row r="102" spans="1:10" ht="17.25" customHeight="1" x14ac:dyDescent="0.15">
      <c r="A102" s="9"/>
      <c r="B102" s="9"/>
      <c r="C102" s="155" t="s">
        <v>106</v>
      </c>
      <c r="D102" s="156" t="s">
        <v>107</v>
      </c>
      <c r="E102" s="155" t="s">
        <v>108</v>
      </c>
      <c r="F102" s="157"/>
      <c r="G102" s="157"/>
      <c r="H102" s="119" t="s">
        <v>109</v>
      </c>
      <c r="I102" s="119"/>
      <c r="J102" s="99"/>
    </row>
    <row r="103" spans="1:10" ht="17.25" customHeight="1" x14ac:dyDescent="0.15">
      <c r="A103" s="9"/>
      <c r="B103" s="9"/>
      <c r="C103" s="155"/>
      <c r="D103" s="156" t="s">
        <v>110</v>
      </c>
      <c r="E103" s="149" t="s">
        <v>111</v>
      </c>
      <c r="F103" s="107"/>
      <c r="G103" s="107"/>
      <c r="H103" s="107" t="s">
        <v>112</v>
      </c>
      <c r="I103" s="107"/>
      <c r="J103" s="89"/>
    </row>
    <row r="104" spans="1:10" ht="17.25" customHeight="1" x14ac:dyDescent="0.15">
      <c r="A104" s="9"/>
      <c r="B104" s="9"/>
      <c r="C104" s="155" t="s">
        <v>106</v>
      </c>
      <c r="D104" s="156" t="s">
        <v>107</v>
      </c>
      <c r="E104" s="155" t="s">
        <v>108</v>
      </c>
      <c r="F104" s="157"/>
      <c r="G104" s="157"/>
      <c r="H104" s="119" t="s">
        <v>109</v>
      </c>
      <c r="I104" s="119"/>
      <c r="J104" s="99"/>
    </row>
    <row r="105" spans="1:10" ht="17.25" customHeight="1" x14ac:dyDescent="0.15">
      <c r="A105" s="9"/>
      <c r="B105" s="9"/>
      <c r="C105" s="155"/>
      <c r="D105" s="156" t="s">
        <v>110</v>
      </c>
      <c r="E105" s="149" t="s">
        <v>111</v>
      </c>
      <c r="F105" s="107"/>
      <c r="G105" s="107"/>
      <c r="H105" s="107" t="s">
        <v>112</v>
      </c>
      <c r="I105" s="107"/>
      <c r="J105" s="89"/>
    </row>
    <row r="106" spans="1:10" ht="17.25" customHeight="1" x14ac:dyDescent="0.15">
      <c r="A106" s="9"/>
      <c r="B106" s="9"/>
      <c r="C106" s="155" t="s">
        <v>106</v>
      </c>
      <c r="D106" s="156" t="s">
        <v>107</v>
      </c>
      <c r="E106" s="155" t="s">
        <v>108</v>
      </c>
      <c r="F106" s="157"/>
      <c r="G106" s="157"/>
      <c r="H106" s="119" t="s">
        <v>109</v>
      </c>
      <c r="I106" s="119"/>
      <c r="J106" s="99"/>
    </row>
    <row r="107" spans="1:10" ht="17.25" customHeight="1" x14ac:dyDescent="0.15">
      <c r="A107" s="9"/>
      <c r="B107" s="9"/>
      <c r="C107" s="155"/>
      <c r="D107" s="156" t="s">
        <v>110</v>
      </c>
      <c r="E107" s="149" t="s">
        <v>111</v>
      </c>
      <c r="F107" s="107"/>
      <c r="G107" s="107"/>
      <c r="H107" s="107" t="s">
        <v>112</v>
      </c>
      <c r="I107" s="107"/>
      <c r="J107" s="89"/>
    </row>
    <row r="108" spans="1:10" ht="17.25" customHeight="1" x14ac:dyDescent="0.15">
      <c r="A108" s="9"/>
      <c r="B108" s="9"/>
      <c r="C108" s="155" t="s">
        <v>106</v>
      </c>
      <c r="D108" s="156" t="s">
        <v>107</v>
      </c>
      <c r="E108" s="155" t="s">
        <v>108</v>
      </c>
      <c r="F108" s="157"/>
      <c r="G108" s="157"/>
      <c r="H108" s="119" t="s">
        <v>109</v>
      </c>
      <c r="I108" s="119"/>
      <c r="J108" s="99"/>
    </row>
    <row r="109" spans="1:10" ht="17.25" customHeight="1" x14ac:dyDescent="0.15">
      <c r="A109" s="9"/>
      <c r="B109" s="9"/>
      <c r="C109" s="155"/>
      <c r="D109" s="156" t="s">
        <v>110</v>
      </c>
      <c r="E109" s="149" t="s">
        <v>111</v>
      </c>
      <c r="F109" s="107"/>
      <c r="G109" s="107"/>
      <c r="H109" s="107" t="s">
        <v>112</v>
      </c>
      <c r="I109" s="107"/>
      <c r="J109" s="89"/>
    </row>
    <row r="110" spans="1:10" ht="17.25" customHeight="1" x14ac:dyDescent="0.15">
      <c r="A110" s="120"/>
      <c r="B110" s="147"/>
      <c r="C110" s="158"/>
      <c r="D110" s="159"/>
      <c r="E110" s="147"/>
      <c r="F110" s="147"/>
      <c r="G110" s="147"/>
      <c r="H110" s="147"/>
      <c r="I110" s="147"/>
      <c r="J110" s="147"/>
    </row>
    <row r="111" spans="1:10" ht="10.15" customHeight="1" x14ac:dyDescent="0.15">
      <c r="A111" s="53" t="str">
        <f>HLOOKUP(L3,L5:M14,9)</f>
        <v>７ 申請する補助金額等（単位：円）</v>
      </c>
      <c r="B111" s="53"/>
      <c r="C111" s="53"/>
      <c r="D111" s="53"/>
      <c r="E111" s="53"/>
      <c r="F111" s="53"/>
      <c r="G111" s="53"/>
      <c r="H111" s="53"/>
      <c r="I111" s="53"/>
      <c r="J111" s="53"/>
    </row>
    <row r="112" spans="1:10" ht="17.25" customHeight="1" x14ac:dyDescent="0.15">
      <c r="A112" s="53"/>
      <c r="B112" s="53"/>
      <c r="C112" s="53"/>
      <c r="D112" s="53"/>
      <c r="E112" s="53"/>
      <c r="F112" s="53"/>
      <c r="G112" s="53"/>
      <c r="H112" s="53"/>
      <c r="I112" s="53"/>
      <c r="J112" s="53"/>
    </row>
    <row r="113" spans="1:11" ht="17.25" customHeight="1" x14ac:dyDescent="0.15">
      <c r="A113" s="21" t="s">
        <v>113</v>
      </c>
      <c r="B113" s="21"/>
      <c r="C113" s="21"/>
      <c r="D113" s="160" t="s">
        <v>114</v>
      </c>
      <c r="E113" s="160"/>
      <c r="F113" s="160" t="s">
        <v>115</v>
      </c>
      <c r="G113" s="160"/>
      <c r="H113" s="160" t="s">
        <v>116</v>
      </c>
      <c r="I113" s="160"/>
      <c r="J113" s="160"/>
    </row>
    <row r="114" spans="1:11" ht="17.25" customHeight="1" x14ac:dyDescent="0.15">
      <c r="A114" s="21"/>
      <c r="B114" s="21"/>
      <c r="C114" s="21"/>
      <c r="D114" s="161" t="str">
        <f>IF((G56="")*AND(G67=""),"",K56+K67)</f>
        <v/>
      </c>
      <c r="E114" s="162"/>
      <c r="F114" s="35" t="s">
        <v>117</v>
      </c>
      <c r="G114" s="35"/>
      <c r="H114" s="161" t="str">
        <f>IF(D114="","",IF(ROUNDDOWN(D114/2,-3)&gt;3000000,3000000,ROUNDDOWN(D114/2,-3)))</f>
        <v/>
      </c>
      <c r="I114" s="163"/>
      <c r="J114" s="164" t="s">
        <v>118</v>
      </c>
      <c r="K114" s="106">
        <f>IF(H114="",0,H114)</f>
        <v>0</v>
      </c>
    </row>
    <row r="115" spans="1:11" ht="17.25" customHeight="1" x14ac:dyDescent="0.15">
      <c r="A115" s="21" t="s">
        <v>119</v>
      </c>
      <c r="B115" s="21"/>
      <c r="C115" s="21"/>
      <c r="D115" s="160" t="s">
        <v>120</v>
      </c>
      <c r="E115" s="160"/>
      <c r="F115" s="160" t="s">
        <v>121</v>
      </c>
      <c r="G115" s="160"/>
      <c r="H115" s="160" t="s">
        <v>116</v>
      </c>
      <c r="I115" s="160"/>
      <c r="J115" s="160"/>
    </row>
    <row r="116" spans="1:11" ht="17.25" customHeight="1" x14ac:dyDescent="0.15">
      <c r="A116" s="21"/>
      <c r="B116" s="21"/>
      <c r="C116" s="21"/>
      <c r="D116" s="165" t="str">
        <f>IF(G85="","",MIN(G85/2,100000))</f>
        <v/>
      </c>
      <c r="E116" s="166"/>
      <c r="F116" s="167" t="str">
        <f>IF(I88="","",I88)</f>
        <v/>
      </c>
      <c r="G116" s="168"/>
      <c r="H116" s="161" t="str">
        <f>IF((K85*K88)=0,"",IF(D116&gt;100000,100000*F116,ROUNDDOWN(D116*F116,-3)))</f>
        <v/>
      </c>
      <c r="I116" s="163"/>
      <c r="J116" s="164" t="s">
        <v>122</v>
      </c>
      <c r="K116" s="106">
        <f>IF(H116="",0,H116)</f>
        <v>0</v>
      </c>
    </row>
    <row r="117" spans="1:11" ht="17.25" customHeight="1" x14ac:dyDescent="0.15">
      <c r="A117" s="122" t="s">
        <v>123</v>
      </c>
      <c r="B117" s="122"/>
      <c r="C117" s="122"/>
      <c r="D117" s="160" t="s">
        <v>124</v>
      </c>
      <c r="E117" s="160"/>
      <c r="F117" s="160" t="s">
        <v>115</v>
      </c>
      <c r="G117" s="160"/>
      <c r="H117" s="160" t="s">
        <v>116</v>
      </c>
      <c r="I117" s="160"/>
      <c r="J117" s="160"/>
    </row>
    <row r="118" spans="1:11" ht="17.25" customHeight="1" x14ac:dyDescent="0.15">
      <c r="A118" s="122"/>
      <c r="B118" s="122"/>
      <c r="C118" s="122"/>
      <c r="D118" s="161" t="str">
        <f>IF(G95="","",G95)</f>
        <v/>
      </c>
      <c r="E118" s="162"/>
      <c r="F118" s="35" t="s">
        <v>125</v>
      </c>
      <c r="G118" s="35"/>
      <c r="H118" s="161" t="str">
        <f>IF(D118="","",IF(ROUNDDOWN(D118/2,-3)&gt;500000,500000,ROUNDDOWN(D118/2,-3)))</f>
        <v/>
      </c>
      <c r="I118" s="163"/>
      <c r="J118" s="164" t="s">
        <v>126</v>
      </c>
      <c r="K118" s="106">
        <f>IF(H118="",0,H118)</f>
        <v>0</v>
      </c>
    </row>
    <row r="119" spans="1:11" ht="17.25" customHeight="1" x14ac:dyDescent="0.15">
      <c r="A119" s="21" t="s">
        <v>127</v>
      </c>
      <c r="B119" s="21"/>
      <c r="C119" s="21"/>
      <c r="D119" s="160" t="s">
        <v>128</v>
      </c>
      <c r="E119" s="160"/>
      <c r="F119" s="160" t="s">
        <v>129</v>
      </c>
      <c r="G119" s="160"/>
      <c r="H119" s="160" t="s">
        <v>116</v>
      </c>
      <c r="I119" s="160"/>
      <c r="J119" s="160"/>
    </row>
    <row r="120" spans="1:11" ht="17.25" customHeight="1" x14ac:dyDescent="0.15">
      <c r="A120" s="21"/>
      <c r="B120" s="21"/>
      <c r="C120" s="21"/>
      <c r="D120" s="169"/>
      <c r="E120" s="170"/>
      <c r="F120" s="171"/>
      <c r="G120" s="172"/>
      <c r="H120" s="161" t="str">
        <f>IF(F120="","",D120*F120)</f>
        <v/>
      </c>
      <c r="I120" s="163"/>
      <c r="J120" s="164" t="s">
        <v>130</v>
      </c>
      <c r="K120" s="106">
        <f>IF(H120="",0,H120)</f>
        <v>0</v>
      </c>
    </row>
    <row r="121" spans="1:11" ht="17.25" customHeight="1" x14ac:dyDescent="0.15">
      <c r="A121" s="173" t="s">
        <v>131</v>
      </c>
      <c r="B121" s="83"/>
      <c r="C121" s="83"/>
      <c r="D121" s="83"/>
      <c r="E121" s="83"/>
      <c r="F121" s="83"/>
      <c r="G121" s="84"/>
      <c r="H121" s="174" t="str">
        <f>IF((D114="")*AND(D116="")*AND(D118="")*AND(F120=""),"",K114+K116+K118+K120)</f>
        <v/>
      </c>
      <c r="I121" s="175"/>
      <c r="J121" s="176"/>
      <c r="K121" s="106">
        <f>IF(H121="",0,H121)</f>
        <v>0</v>
      </c>
    </row>
    <row r="122" spans="1:11" ht="17.25" customHeight="1" x14ac:dyDescent="0.15">
      <c r="A122" s="177"/>
      <c r="B122" s="178"/>
      <c r="C122" s="178"/>
      <c r="D122" s="178"/>
      <c r="E122" s="178"/>
      <c r="F122" s="178"/>
      <c r="G122" s="179"/>
      <c r="H122" s="180"/>
      <c r="I122" s="181"/>
      <c r="J122" s="182"/>
    </row>
    <row r="123" spans="1:11" ht="12.6" customHeight="1" x14ac:dyDescent="0.15">
      <c r="A123" s="53" t="str">
        <f>HLOOKUP(L3,L5:M14,10)</f>
        <v>８ 補助事業収支予算書</v>
      </c>
      <c r="B123" s="53"/>
      <c r="C123" s="53"/>
      <c r="D123" s="53"/>
      <c r="E123" s="53"/>
      <c r="F123" s="53"/>
      <c r="G123" s="53"/>
      <c r="H123" s="53"/>
      <c r="I123" s="53"/>
      <c r="J123" s="53"/>
    </row>
    <row r="124" spans="1:11" ht="17.25" customHeight="1" x14ac:dyDescent="0.15">
      <c r="A124" s="53"/>
      <c r="B124" s="53"/>
      <c r="C124" s="53"/>
      <c r="D124" s="53"/>
      <c r="E124" s="53"/>
      <c r="F124" s="53"/>
      <c r="G124" s="53"/>
      <c r="H124" s="53"/>
      <c r="I124" s="53"/>
      <c r="J124" s="53"/>
    </row>
    <row r="125" spans="1:11" ht="17.25" customHeight="1" x14ac:dyDescent="0.15">
      <c r="A125" s="37" t="s">
        <v>132</v>
      </c>
      <c r="B125" s="183"/>
      <c r="C125" s="183"/>
      <c r="D125" s="183"/>
      <c r="E125" s="38"/>
      <c r="F125" s="37" t="s">
        <v>133</v>
      </c>
      <c r="G125" s="183"/>
      <c r="H125" s="183"/>
      <c r="I125" s="183"/>
      <c r="J125" s="38"/>
    </row>
    <row r="126" spans="1:11" ht="17.25" customHeight="1" x14ac:dyDescent="0.15">
      <c r="A126" s="43"/>
      <c r="B126" s="184"/>
      <c r="C126" s="184"/>
      <c r="D126" s="184"/>
      <c r="E126" s="44"/>
      <c r="F126" s="43"/>
      <c r="G126" s="184"/>
      <c r="H126" s="184"/>
      <c r="I126" s="184"/>
      <c r="J126" s="44"/>
    </row>
    <row r="127" spans="1:11" ht="17.25" customHeight="1" x14ac:dyDescent="0.15">
      <c r="A127" s="185"/>
      <c r="B127" s="82" t="s">
        <v>134</v>
      </c>
      <c r="C127" s="83"/>
      <c r="D127" s="83"/>
      <c r="E127" s="84"/>
      <c r="F127" s="185"/>
      <c r="G127" s="82" t="s">
        <v>135</v>
      </c>
      <c r="H127" s="83"/>
      <c r="I127" s="83"/>
      <c r="J127" s="84"/>
    </row>
    <row r="128" spans="1:11" ht="17.25" customHeight="1" x14ac:dyDescent="0.15">
      <c r="A128" s="186"/>
      <c r="B128" s="161" t="str">
        <f>IF(B136="","",B136-B130)</f>
        <v/>
      </c>
      <c r="C128" s="163"/>
      <c r="D128" s="163"/>
      <c r="E128" s="187" t="s">
        <v>59</v>
      </c>
      <c r="F128" s="186"/>
      <c r="G128" s="161" t="str">
        <f>IF((G56="")*AND(G67="")*AND(G95=""),"",K56+K67+K95)</f>
        <v/>
      </c>
      <c r="H128" s="163"/>
      <c r="I128" s="163"/>
      <c r="J128" s="187" t="s">
        <v>59</v>
      </c>
      <c r="K128" s="106">
        <f>IF(G128="",0,G128)</f>
        <v>0</v>
      </c>
    </row>
    <row r="129" spans="1:11" ht="17.25" customHeight="1" x14ac:dyDescent="0.15">
      <c r="A129" s="186"/>
      <c r="B129" s="82" t="s">
        <v>136</v>
      </c>
      <c r="C129" s="83"/>
      <c r="D129" s="83"/>
      <c r="E129" s="84"/>
      <c r="F129" s="186"/>
      <c r="G129" s="82" t="s">
        <v>137</v>
      </c>
      <c r="H129" s="83"/>
      <c r="I129" s="83"/>
      <c r="J129" s="84"/>
    </row>
    <row r="130" spans="1:11" ht="17.25" customHeight="1" x14ac:dyDescent="0.15">
      <c r="A130" s="186"/>
      <c r="B130" s="161" t="str">
        <f>IF(K121=0,"",K121)</f>
        <v/>
      </c>
      <c r="C130" s="163"/>
      <c r="D130" s="163"/>
      <c r="E130" s="187" t="s">
        <v>59</v>
      </c>
      <c r="F130" s="186"/>
      <c r="G130" s="161" t="str">
        <f>IF((G85="")*AND(I88=""),"",K85*K88)</f>
        <v/>
      </c>
      <c r="H130" s="163"/>
      <c r="I130" s="163"/>
      <c r="J130" s="187" t="s">
        <v>59</v>
      </c>
      <c r="K130" s="106">
        <f>IF(G130="",0,G130)</f>
        <v>0</v>
      </c>
    </row>
    <row r="131" spans="1:11" ht="17.25" customHeight="1" x14ac:dyDescent="0.15">
      <c r="A131" s="186"/>
      <c r="B131" s="82" t="s">
        <v>138</v>
      </c>
      <c r="C131" s="83"/>
      <c r="D131" s="83"/>
      <c r="E131" s="84"/>
      <c r="F131" s="186"/>
      <c r="G131" s="17" t="s">
        <v>139</v>
      </c>
      <c r="H131" s="18"/>
      <c r="I131" s="18"/>
      <c r="J131" s="19"/>
    </row>
    <row r="132" spans="1:11" ht="17.25" customHeight="1" x14ac:dyDescent="0.15">
      <c r="A132" s="186"/>
      <c r="B132" s="188" t="str">
        <f>IF(K123=0,"",K123)</f>
        <v/>
      </c>
      <c r="C132" s="189"/>
      <c r="D132" s="189"/>
      <c r="E132" s="190"/>
      <c r="F132" s="186"/>
      <c r="G132" s="161" t="str">
        <f>IF((G87="")*AND(I90=""),"",K87*K90)</f>
        <v/>
      </c>
      <c r="H132" s="163"/>
      <c r="I132" s="163"/>
      <c r="J132" s="187" t="s">
        <v>59</v>
      </c>
      <c r="K132" s="106">
        <f>IF(G132="",0,G132)</f>
        <v>0</v>
      </c>
    </row>
    <row r="133" spans="1:11" ht="17.25" customHeight="1" x14ac:dyDescent="0.15">
      <c r="A133" s="186"/>
      <c r="B133" s="191"/>
      <c r="C133" s="4"/>
      <c r="D133" s="4"/>
      <c r="E133" s="192"/>
      <c r="F133" s="186"/>
      <c r="G133" s="82" t="s">
        <v>140</v>
      </c>
      <c r="H133" s="83"/>
      <c r="I133" s="83"/>
      <c r="J133" s="84"/>
    </row>
    <row r="134" spans="1:11" ht="17.25" customHeight="1" x14ac:dyDescent="0.15">
      <c r="A134" s="186"/>
      <c r="B134" s="161"/>
      <c r="C134" s="163"/>
      <c r="D134" s="163"/>
      <c r="E134" s="187" t="s">
        <v>59</v>
      </c>
      <c r="F134" s="186"/>
      <c r="G134" s="161" t="str">
        <f>IF(H120="","",K120)</f>
        <v/>
      </c>
      <c r="H134" s="163"/>
      <c r="I134" s="163"/>
      <c r="J134" s="187" t="s">
        <v>59</v>
      </c>
      <c r="K134" s="106">
        <f>IF(G134="",0,G134)</f>
        <v>0</v>
      </c>
    </row>
    <row r="135" spans="1:11" ht="17.25" customHeight="1" x14ac:dyDescent="0.15">
      <c r="A135" s="186" t="s">
        <v>141</v>
      </c>
      <c r="E135" s="190"/>
      <c r="F135" s="186" t="s">
        <v>142</v>
      </c>
      <c r="J135" s="190"/>
    </row>
    <row r="136" spans="1:11" ht="17.25" customHeight="1" x14ac:dyDescent="0.15">
      <c r="A136" s="193"/>
      <c r="B136" s="163" t="str">
        <f>IF((K114+K116+K118+K120)=0,"",K128+K130+K134)</f>
        <v/>
      </c>
      <c r="C136" s="163"/>
      <c r="D136" s="163"/>
      <c r="E136" s="187" t="s">
        <v>59</v>
      </c>
      <c r="F136" s="193"/>
      <c r="G136" s="163" t="str">
        <f>IF((K114+K116+K118+K120)=0,"",K128+K130+K134)</f>
        <v/>
      </c>
      <c r="H136" s="163"/>
      <c r="I136" s="163"/>
      <c r="J136" s="187" t="s">
        <v>59</v>
      </c>
      <c r="K136" s="106">
        <f>IF(G136="",0,G136)</f>
        <v>0</v>
      </c>
    </row>
  </sheetData>
  <mergeCells count="223">
    <mergeCell ref="B134:D134"/>
    <mergeCell ref="G134:I134"/>
    <mergeCell ref="B136:D136"/>
    <mergeCell ref="G136:I136"/>
    <mergeCell ref="B131:E131"/>
    <mergeCell ref="G131:J131"/>
    <mergeCell ref="B132:D132"/>
    <mergeCell ref="G132:I132"/>
    <mergeCell ref="B133:E133"/>
    <mergeCell ref="G133:J133"/>
    <mergeCell ref="B128:D128"/>
    <mergeCell ref="G128:I128"/>
    <mergeCell ref="B129:E129"/>
    <mergeCell ref="G129:J129"/>
    <mergeCell ref="B130:D130"/>
    <mergeCell ref="G130:I130"/>
    <mergeCell ref="A121:G122"/>
    <mergeCell ref="H121:J122"/>
    <mergeCell ref="A123:J124"/>
    <mergeCell ref="A125:E126"/>
    <mergeCell ref="F125:J126"/>
    <mergeCell ref="B127:E127"/>
    <mergeCell ref="G127:J127"/>
    <mergeCell ref="A119:C120"/>
    <mergeCell ref="D119:E119"/>
    <mergeCell ref="F119:G119"/>
    <mergeCell ref="H119:J119"/>
    <mergeCell ref="D120:E120"/>
    <mergeCell ref="F120:G120"/>
    <mergeCell ref="H120:I120"/>
    <mergeCell ref="A117:C118"/>
    <mergeCell ref="D117:E117"/>
    <mergeCell ref="F117:G117"/>
    <mergeCell ref="H117:J117"/>
    <mergeCell ref="D118:E118"/>
    <mergeCell ref="F118:G118"/>
    <mergeCell ref="H118:I118"/>
    <mergeCell ref="A115:C116"/>
    <mergeCell ref="D115:E115"/>
    <mergeCell ref="F115:G115"/>
    <mergeCell ref="H115:J115"/>
    <mergeCell ref="D116:E116"/>
    <mergeCell ref="F116:G116"/>
    <mergeCell ref="H116:I116"/>
    <mergeCell ref="A111:J112"/>
    <mergeCell ref="A113:C114"/>
    <mergeCell ref="D113:E113"/>
    <mergeCell ref="F113:G113"/>
    <mergeCell ref="H113:J113"/>
    <mergeCell ref="D114:E114"/>
    <mergeCell ref="F114:G114"/>
    <mergeCell ref="H114:I114"/>
    <mergeCell ref="C106:C107"/>
    <mergeCell ref="E106:G106"/>
    <mergeCell ref="H106:J106"/>
    <mergeCell ref="E107:G107"/>
    <mergeCell ref="H107:J107"/>
    <mergeCell ref="C108:C109"/>
    <mergeCell ref="E108:G108"/>
    <mergeCell ref="H108:J108"/>
    <mergeCell ref="E109:G109"/>
    <mergeCell ref="H109:J109"/>
    <mergeCell ref="H103:J103"/>
    <mergeCell ref="C104:C105"/>
    <mergeCell ref="E104:G104"/>
    <mergeCell ref="H104:J104"/>
    <mergeCell ref="E105:G105"/>
    <mergeCell ref="H105:J105"/>
    <mergeCell ref="A100:B109"/>
    <mergeCell ref="C100:C101"/>
    <mergeCell ref="E100:G100"/>
    <mergeCell ref="H100:J100"/>
    <mergeCell ref="E101:G101"/>
    <mergeCell ref="H101:J101"/>
    <mergeCell ref="C102:C103"/>
    <mergeCell ref="E102:G102"/>
    <mergeCell ref="H102:J102"/>
    <mergeCell ref="E103:G103"/>
    <mergeCell ref="A95:D95"/>
    <mergeCell ref="E95:F95"/>
    <mergeCell ref="G95:I95"/>
    <mergeCell ref="A96:F96"/>
    <mergeCell ref="G96:I96"/>
    <mergeCell ref="A98:J99"/>
    <mergeCell ref="D88:E88"/>
    <mergeCell ref="G88:H88"/>
    <mergeCell ref="A90:J91"/>
    <mergeCell ref="A92:D94"/>
    <mergeCell ref="E92:F92"/>
    <mergeCell ref="E93:F93"/>
    <mergeCell ref="H93:I93"/>
    <mergeCell ref="E94:F94"/>
    <mergeCell ref="G94:I94"/>
    <mergeCell ref="D85:F85"/>
    <mergeCell ref="G85:I85"/>
    <mergeCell ref="D86:D87"/>
    <mergeCell ref="E86:F86"/>
    <mergeCell ref="G86:I86"/>
    <mergeCell ref="E87:F87"/>
    <mergeCell ref="G87:I87"/>
    <mergeCell ref="G80:I80"/>
    <mergeCell ref="E81:F81"/>
    <mergeCell ref="G81:I81"/>
    <mergeCell ref="A82:B88"/>
    <mergeCell ref="D82:F82"/>
    <mergeCell ref="H82:J82"/>
    <mergeCell ref="C83:C84"/>
    <mergeCell ref="E83:J83"/>
    <mergeCell ref="E84:J84"/>
    <mergeCell ref="C85:C87"/>
    <mergeCell ref="G76:I76"/>
    <mergeCell ref="E77:F77"/>
    <mergeCell ref="G77:I77"/>
    <mergeCell ref="A78:B81"/>
    <mergeCell ref="D78:J78"/>
    <mergeCell ref="C79:C81"/>
    <mergeCell ref="D79:F79"/>
    <mergeCell ref="G79:I79"/>
    <mergeCell ref="D80:D81"/>
    <mergeCell ref="E80:F80"/>
    <mergeCell ref="A70:F70"/>
    <mergeCell ref="G70:I70"/>
    <mergeCell ref="A72:J73"/>
    <mergeCell ref="A74:B77"/>
    <mergeCell ref="D74:J74"/>
    <mergeCell ref="C75:C77"/>
    <mergeCell ref="D75:F75"/>
    <mergeCell ref="G75:I75"/>
    <mergeCell ref="D76:D77"/>
    <mergeCell ref="E76:F76"/>
    <mergeCell ref="C67:C69"/>
    <mergeCell ref="D67:F67"/>
    <mergeCell ref="G67:I67"/>
    <mergeCell ref="D68:D69"/>
    <mergeCell ref="E68:F68"/>
    <mergeCell ref="G68:I68"/>
    <mergeCell ref="E69:F69"/>
    <mergeCell ref="G69:I69"/>
    <mergeCell ref="G63:I63"/>
    <mergeCell ref="E64:F64"/>
    <mergeCell ref="G64:I64"/>
    <mergeCell ref="D65:F65"/>
    <mergeCell ref="G65:J65"/>
    <mergeCell ref="D66:F66"/>
    <mergeCell ref="G66:I66"/>
    <mergeCell ref="A59:B69"/>
    <mergeCell ref="D59:J59"/>
    <mergeCell ref="D60:J60"/>
    <mergeCell ref="D61:F61"/>
    <mergeCell ref="H61:J61"/>
    <mergeCell ref="C62:C64"/>
    <mergeCell ref="D62:F62"/>
    <mergeCell ref="G62:I62"/>
    <mergeCell ref="D63:D64"/>
    <mergeCell ref="E63:F63"/>
    <mergeCell ref="D55:F55"/>
    <mergeCell ref="G55:I55"/>
    <mergeCell ref="C56:C58"/>
    <mergeCell ref="D56:F56"/>
    <mergeCell ref="G56:I56"/>
    <mergeCell ref="D57:D58"/>
    <mergeCell ref="E57:F57"/>
    <mergeCell ref="G57:I57"/>
    <mergeCell ref="E58:F58"/>
    <mergeCell ref="G58:I58"/>
    <mergeCell ref="D52:D53"/>
    <mergeCell ref="E52:F52"/>
    <mergeCell ref="G52:I52"/>
    <mergeCell ref="E53:F53"/>
    <mergeCell ref="G53:I53"/>
    <mergeCell ref="D54:F54"/>
    <mergeCell ref="G54:J54"/>
    <mergeCell ref="A37:B41"/>
    <mergeCell ref="C37:J41"/>
    <mergeCell ref="A42:B46"/>
    <mergeCell ref="C42:J46"/>
    <mergeCell ref="A48:J49"/>
    <mergeCell ref="A50:B58"/>
    <mergeCell ref="D50:J50"/>
    <mergeCell ref="C51:C53"/>
    <mergeCell ref="D51:F51"/>
    <mergeCell ref="G51:I51"/>
    <mergeCell ref="A33:B34"/>
    <mergeCell ref="C33:F34"/>
    <mergeCell ref="G33:G34"/>
    <mergeCell ref="H33:J34"/>
    <mergeCell ref="A35:B36"/>
    <mergeCell ref="C35:F36"/>
    <mergeCell ref="H35:J35"/>
    <mergeCell ref="H36:J36"/>
    <mergeCell ref="A22:B26"/>
    <mergeCell ref="C22:J26"/>
    <mergeCell ref="A27:J28"/>
    <mergeCell ref="A29:B30"/>
    <mergeCell ref="C29:J30"/>
    <mergeCell ref="A31:B32"/>
    <mergeCell ref="C31:F32"/>
    <mergeCell ref="G31:G32"/>
    <mergeCell ref="H31:J32"/>
    <mergeCell ref="A16:B19"/>
    <mergeCell ref="C16:J19"/>
    <mergeCell ref="A20:B21"/>
    <mergeCell ref="C20:C21"/>
    <mergeCell ref="D20:F21"/>
    <mergeCell ref="G20:G21"/>
    <mergeCell ref="H20:J21"/>
    <mergeCell ref="A12:B13"/>
    <mergeCell ref="C12:F13"/>
    <mergeCell ref="H12:J12"/>
    <mergeCell ref="H13:J13"/>
    <mergeCell ref="A14:B15"/>
    <mergeCell ref="C14:D15"/>
    <mergeCell ref="E14:E15"/>
    <mergeCell ref="F14:G15"/>
    <mergeCell ref="H14:H15"/>
    <mergeCell ref="I14:J15"/>
    <mergeCell ref="A2:J3"/>
    <mergeCell ref="A4:J5"/>
    <mergeCell ref="A6:J7"/>
    <mergeCell ref="A8:B9"/>
    <mergeCell ref="C8:J9"/>
    <mergeCell ref="A10:B11"/>
    <mergeCell ref="C10:J11"/>
  </mergeCells>
  <phoneticPr fontId="2"/>
  <dataValidations count="3">
    <dataValidation type="list" allowBlank="1" showInputMessage="1" showErrorMessage="1" sqref="F120:G120 JB120:JC120 SX120:SY120 ACT120:ACU120 AMP120:AMQ120 AWL120:AWM120 BGH120:BGI120 BQD120:BQE120 BZZ120:CAA120 CJV120:CJW120 CTR120:CTS120 DDN120:DDO120 DNJ120:DNK120 DXF120:DXG120 EHB120:EHC120 EQX120:EQY120 FAT120:FAU120 FKP120:FKQ120 FUL120:FUM120 GEH120:GEI120 GOD120:GOE120 GXZ120:GYA120 HHV120:HHW120 HRR120:HRS120 IBN120:IBO120 ILJ120:ILK120 IVF120:IVG120 JFB120:JFC120 JOX120:JOY120 JYT120:JYU120 KIP120:KIQ120 KSL120:KSM120 LCH120:LCI120 LMD120:LME120 LVZ120:LWA120 MFV120:MFW120 MPR120:MPS120 MZN120:MZO120 NJJ120:NJK120 NTF120:NTG120 ODB120:ODC120 OMX120:OMY120 OWT120:OWU120 PGP120:PGQ120 PQL120:PQM120 QAH120:QAI120 QKD120:QKE120 QTZ120:QUA120 RDV120:RDW120 RNR120:RNS120 RXN120:RXO120 SHJ120:SHK120 SRF120:SRG120 TBB120:TBC120 TKX120:TKY120 TUT120:TUU120 UEP120:UEQ120 UOL120:UOM120 UYH120:UYI120 VID120:VIE120 VRZ120:VSA120 WBV120:WBW120 WLR120:WLS120 WVN120:WVO120 F65656:G65656 JB65656:JC65656 SX65656:SY65656 ACT65656:ACU65656 AMP65656:AMQ65656 AWL65656:AWM65656 BGH65656:BGI65656 BQD65656:BQE65656 BZZ65656:CAA65656 CJV65656:CJW65656 CTR65656:CTS65656 DDN65656:DDO65656 DNJ65656:DNK65656 DXF65656:DXG65656 EHB65656:EHC65656 EQX65656:EQY65656 FAT65656:FAU65656 FKP65656:FKQ65656 FUL65656:FUM65656 GEH65656:GEI65656 GOD65656:GOE65656 GXZ65656:GYA65656 HHV65656:HHW65656 HRR65656:HRS65656 IBN65656:IBO65656 ILJ65656:ILK65656 IVF65656:IVG65656 JFB65656:JFC65656 JOX65656:JOY65656 JYT65656:JYU65656 KIP65656:KIQ65656 KSL65656:KSM65656 LCH65656:LCI65656 LMD65656:LME65656 LVZ65656:LWA65656 MFV65656:MFW65656 MPR65656:MPS65656 MZN65656:MZO65656 NJJ65656:NJK65656 NTF65656:NTG65656 ODB65656:ODC65656 OMX65656:OMY65656 OWT65656:OWU65656 PGP65656:PGQ65656 PQL65656:PQM65656 QAH65656:QAI65656 QKD65656:QKE65656 QTZ65656:QUA65656 RDV65656:RDW65656 RNR65656:RNS65656 RXN65656:RXO65656 SHJ65656:SHK65656 SRF65656:SRG65656 TBB65656:TBC65656 TKX65656:TKY65656 TUT65656:TUU65656 UEP65656:UEQ65656 UOL65656:UOM65656 UYH65656:UYI65656 VID65656:VIE65656 VRZ65656:VSA65656 WBV65656:WBW65656 WLR65656:WLS65656 WVN65656:WVO65656 F131192:G131192 JB131192:JC131192 SX131192:SY131192 ACT131192:ACU131192 AMP131192:AMQ131192 AWL131192:AWM131192 BGH131192:BGI131192 BQD131192:BQE131192 BZZ131192:CAA131192 CJV131192:CJW131192 CTR131192:CTS131192 DDN131192:DDO131192 DNJ131192:DNK131192 DXF131192:DXG131192 EHB131192:EHC131192 EQX131192:EQY131192 FAT131192:FAU131192 FKP131192:FKQ131192 FUL131192:FUM131192 GEH131192:GEI131192 GOD131192:GOE131192 GXZ131192:GYA131192 HHV131192:HHW131192 HRR131192:HRS131192 IBN131192:IBO131192 ILJ131192:ILK131192 IVF131192:IVG131192 JFB131192:JFC131192 JOX131192:JOY131192 JYT131192:JYU131192 KIP131192:KIQ131192 KSL131192:KSM131192 LCH131192:LCI131192 LMD131192:LME131192 LVZ131192:LWA131192 MFV131192:MFW131192 MPR131192:MPS131192 MZN131192:MZO131192 NJJ131192:NJK131192 NTF131192:NTG131192 ODB131192:ODC131192 OMX131192:OMY131192 OWT131192:OWU131192 PGP131192:PGQ131192 PQL131192:PQM131192 QAH131192:QAI131192 QKD131192:QKE131192 QTZ131192:QUA131192 RDV131192:RDW131192 RNR131192:RNS131192 RXN131192:RXO131192 SHJ131192:SHK131192 SRF131192:SRG131192 TBB131192:TBC131192 TKX131192:TKY131192 TUT131192:TUU131192 UEP131192:UEQ131192 UOL131192:UOM131192 UYH131192:UYI131192 VID131192:VIE131192 VRZ131192:VSA131192 WBV131192:WBW131192 WLR131192:WLS131192 WVN131192:WVO131192 F196728:G196728 JB196728:JC196728 SX196728:SY196728 ACT196728:ACU196728 AMP196728:AMQ196728 AWL196728:AWM196728 BGH196728:BGI196728 BQD196728:BQE196728 BZZ196728:CAA196728 CJV196728:CJW196728 CTR196728:CTS196728 DDN196728:DDO196728 DNJ196728:DNK196728 DXF196728:DXG196728 EHB196728:EHC196728 EQX196728:EQY196728 FAT196728:FAU196728 FKP196728:FKQ196728 FUL196728:FUM196728 GEH196728:GEI196728 GOD196728:GOE196728 GXZ196728:GYA196728 HHV196728:HHW196728 HRR196728:HRS196728 IBN196728:IBO196728 ILJ196728:ILK196728 IVF196728:IVG196728 JFB196728:JFC196728 JOX196728:JOY196728 JYT196728:JYU196728 KIP196728:KIQ196728 KSL196728:KSM196728 LCH196728:LCI196728 LMD196728:LME196728 LVZ196728:LWA196728 MFV196728:MFW196728 MPR196728:MPS196728 MZN196728:MZO196728 NJJ196728:NJK196728 NTF196728:NTG196728 ODB196728:ODC196728 OMX196728:OMY196728 OWT196728:OWU196728 PGP196728:PGQ196728 PQL196728:PQM196728 QAH196728:QAI196728 QKD196728:QKE196728 QTZ196728:QUA196728 RDV196728:RDW196728 RNR196728:RNS196728 RXN196728:RXO196728 SHJ196728:SHK196728 SRF196728:SRG196728 TBB196728:TBC196728 TKX196728:TKY196728 TUT196728:TUU196728 UEP196728:UEQ196728 UOL196728:UOM196728 UYH196728:UYI196728 VID196728:VIE196728 VRZ196728:VSA196728 WBV196728:WBW196728 WLR196728:WLS196728 WVN196728:WVO196728 F262264:G262264 JB262264:JC262264 SX262264:SY262264 ACT262264:ACU262264 AMP262264:AMQ262264 AWL262264:AWM262264 BGH262264:BGI262264 BQD262264:BQE262264 BZZ262264:CAA262264 CJV262264:CJW262264 CTR262264:CTS262264 DDN262264:DDO262264 DNJ262264:DNK262264 DXF262264:DXG262264 EHB262264:EHC262264 EQX262264:EQY262264 FAT262264:FAU262264 FKP262264:FKQ262264 FUL262264:FUM262264 GEH262264:GEI262264 GOD262264:GOE262264 GXZ262264:GYA262264 HHV262264:HHW262264 HRR262264:HRS262264 IBN262264:IBO262264 ILJ262264:ILK262264 IVF262264:IVG262264 JFB262264:JFC262264 JOX262264:JOY262264 JYT262264:JYU262264 KIP262264:KIQ262264 KSL262264:KSM262264 LCH262264:LCI262264 LMD262264:LME262264 LVZ262264:LWA262264 MFV262264:MFW262264 MPR262264:MPS262264 MZN262264:MZO262264 NJJ262264:NJK262264 NTF262264:NTG262264 ODB262264:ODC262264 OMX262264:OMY262264 OWT262264:OWU262264 PGP262264:PGQ262264 PQL262264:PQM262264 QAH262264:QAI262264 QKD262264:QKE262264 QTZ262264:QUA262264 RDV262264:RDW262264 RNR262264:RNS262264 RXN262264:RXO262264 SHJ262264:SHK262264 SRF262264:SRG262264 TBB262264:TBC262264 TKX262264:TKY262264 TUT262264:TUU262264 UEP262264:UEQ262264 UOL262264:UOM262264 UYH262264:UYI262264 VID262264:VIE262264 VRZ262264:VSA262264 WBV262264:WBW262264 WLR262264:WLS262264 WVN262264:WVO262264 F327800:G327800 JB327800:JC327800 SX327800:SY327800 ACT327800:ACU327800 AMP327800:AMQ327800 AWL327800:AWM327800 BGH327800:BGI327800 BQD327800:BQE327800 BZZ327800:CAA327800 CJV327800:CJW327800 CTR327800:CTS327800 DDN327800:DDO327800 DNJ327800:DNK327800 DXF327800:DXG327800 EHB327800:EHC327800 EQX327800:EQY327800 FAT327800:FAU327800 FKP327800:FKQ327800 FUL327800:FUM327800 GEH327800:GEI327800 GOD327800:GOE327800 GXZ327800:GYA327800 HHV327800:HHW327800 HRR327800:HRS327800 IBN327800:IBO327800 ILJ327800:ILK327800 IVF327800:IVG327800 JFB327800:JFC327800 JOX327800:JOY327800 JYT327800:JYU327800 KIP327800:KIQ327800 KSL327800:KSM327800 LCH327800:LCI327800 LMD327800:LME327800 LVZ327800:LWA327800 MFV327800:MFW327800 MPR327800:MPS327800 MZN327800:MZO327800 NJJ327800:NJK327800 NTF327800:NTG327800 ODB327800:ODC327800 OMX327800:OMY327800 OWT327800:OWU327800 PGP327800:PGQ327800 PQL327800:PQM327800 QAH327800:QAI327800 QKD327800:QKE327800 QTZ327800:QUA327800 RDV327800:RDW327800 RNR327800:RNS327800 RXN327800:RXO327800 SHJ327800:SHK327800 SRF327800:SRG327800 TBB327800:TBC327800 TKX327800:TKY327800 TUT327800:TUU327800 UEP327800:UEQ327800 UOL327800:UOM327800 UYH327800:UYI327800 VID327800:VIE327800 VRZ327800:VSA327800 WBV327800:WBW327800 WLR327800:WLS327800 WVN327800:WVO327800 F393336:G393336 JB393336:JC393336 SX393336:SY393336 ACT393336:ACU393336 AMP393336:AMQ393336 AWL393336:AWM393336 BGH393336:BGI393336 BQD393336:BQE393336 BZZ393336:CAA393336 CJV393336:CJW393336 CTR393336:CTS393336 DDN393336:DDO393336 DNJ393336:DNK393336 DXF393336:DXG393336 EHB393336:EHC393336 EQX393336:EQY393336 FAT393336:FAU393336 FKP393336:FKQ393336 FUL393336:FUM393336 GEH393336:GEI393336 GOD393336:GOE393336 GXZ393336:GYA393336 HHV393336:HHW393336 HRR393336:HRS393336 IBN393336:IBO393336 ILJ393336:ILK393336 IVF393336:IVG393336 JFB393336:JFC393336 JOX393336:JOY393336 JYT393336:JYU393336 KIP393336:KIQ393336 KSL393336:KSM393336 LCH393336:LCI393336 LMD393336:LME393336 LVZ393336:LWA393336 MFV393336:MFW393336 MPR393336:MPS393336 MZN393336:MZO393336 NJJ393336:NJK393336 NTF393336:NTG393336 ODB393336:ODC393336 OMX393336:OMY393336 OWT393336:OWU393336 PGP393336:PGQ393336 PQL393336:PQM393336 QAH393336:QAI393336 QKD393336:QKE393336 QTZ393336:QUA393336 RDV393336:RDW393336 RNR393336:RNS393336 RXN393336:RXO393336 SHJ393336:SHK393336 SRF393336:SRG393336 TBB393336:TBC393336 TKX393336:TKY393336 TUT393336:TUU393336 UEP393336:UEQ393336 UOL393336:UOM393336 UYH393336:UYI393336 VID393336:VIE393336 VRZ393336:VSA393336 WBV393336:WBW393336 WLR393336:WLS393336 WVN393336:WVO393336 F458872:G458872 JB458872:JC458872 SX458872:SY458872 ACT458872:ACU458872 AMP458872:AMQ458872 AWL458872:AWM458872 BGH458872:BGI458872 BQD458872:BQE458872 BZZ458872:CAA458872 CJV458872:CJW458872 CTR458872:CTS458872 DDN458872:DDO458872 DNJ458872:DNK458872 DXF458872:DXG458872 EHB458872:EHC458872 EQX458872:EQY458872 FAT458872:FAU458872 FKP458872:FKQ458872 FUL458872:FUM458872 GEH458872:GEI458872 GOD458872:GOE458872 GXZ458872:GYA458872 HHV458872:HHW458872 HRR458872:HRS458872 IBN458872:IBO458872 ILJ458872:ILK458872 IVF458872:IVG458872 JFB458872:JFC458872 JOX458872:JOY458872 JYT458872:JYU458872 KIP458872:KIQ458872 KSL458872:KSM458872 LCH458872:LCI458872 LMD458872:LME458872 LVZ458872:LWA458872 MFV458872:MFW458872 MPR458872:MPS458872 MZN458872:MZO458872 NJJ458872:NJK458872 NTF458872:NTG458872 ODB458872:ODC458872 OMX458872:OMY458872 OWT458872:OWU458872 PGP458872:PGQ458872 PQL458872:PQM458872 QAH458872:QAI458872 QKD458872:QKE458872 QTZ458872:QUA458872 RDV458872:RDW458872 RNR458872:RNS458872 RXN458872:RXO458872 SHJ458872:SHK458872 SRF458872:SRG458872 TBB458872:TBC458872 TKX458872:TKY458872 TUT458872:TUU458872 UEP458872:UEQ458872 UOL458872:UOM458872 UYH458872:UYI458872 VID458872:VIE458872 VRZ458872:VSA458872 WBV458872:WBW458872 WLR458872:WLS458872 WVN458872:WVO458872 F524408:G524408 JB524408:JC524408 SX524408:SY524408 ACT524408:ACU524408 AMP524408:AMQ524408 AWL524408:AWM524408 BGH524408:BGI524408 BQD524408:BQE524408 BZZ524408:CAA524408 CJV524408:CJW524408 CTR524408:CTS524408 DDN524408:DDO524408 DNJ524408:DNK524408 DXF524408:DXG524408 EHB524408:EHC524408 EQX524408:EQY524408 FAT524408:FAU524408 FKP524408:FKQ524408 FUL524408:FUM524408 GEH524408:GEI524408 GOD524408:GOE524408 GXZ524408:GYA524408 HHV524408:HHW524408 HRR524408:HRS524408 IBN524408:IBO524408 ILJ524408:ILK524408 IVF524408:IVG524408 JFB524408:JFC524408 JOX524408:JOY524408 JYT524408:JYU524408 KIP524408:KIQ524408 KSL524408:KSM524408 LCH524408:LCI524408 LMD524408:LME524408 LVZ524408:LWA524408 MFV524408:MFW524408 MPR524408:MPS524408 MZN524408:MZO524408 NJJ524408:NJK524408 NTF524408:NTG524408 ODB524408:ODC524408 OMX524408:OMY524408 OWT524408:OWU524408 PGP524408:PGQ524408 PQL524408:PQM524408 QAH524408:QAI524408 QKD524408:QKE524408 QTZ524408:QUA524408 RDV524408:RDW524408 RNR524408:RNS524408 RXN524408:RXO524408 SHJ524408:SHK524408 SRF524408:SRG524408 TBB524408:TBC524408 TKX524408:TKY524408 TUT524408:TUU524408 UEP524408:UEQ524408 UOL524408:UOM524408 UYH524408:UYI524408 VID524408:VIE524408 VRZ524408:VSA524408 WBV524408:WBW524408 WLR524408:WLS524408 WVN524408:WVO524408 F589944:G589944 JB589944:JC589944 SX589944:SY589944 ACT589944:ACU589944 AMP589944:AMQ589944 AWL589944:AWM589944 BGH589944:BGI589944 BQD589944:BQE589944 BZZ589944:CAA589944 CJV589944:CJW589944 CTR589944:CTS589944 DDN589944:DDO589944 DNJ589944:DNK589944 DXF589944:DXG589944 EHB589944:EHC589944 EQX589944:EQY589944 FAT589944:FAU589944 FKP589944:FKQ589944 FUL589944:FUM589944 GEH589944:GEI589944 GOD589944:GOE589944 GXZ589944:GYA589944 HHV589944:HHW589944 HRR589944:HRS589944 IBN589944:IBO589944 ILJ589944:ILK589944 IVF589944:IVG589944 JFB589944:JFC589944 JOX589944:JOY589944 JYT589944:JYU589944 KIP589944:KIQ589944 KSL589944:KSM589944 LCH589944:LCI589944 LMD589944:LME589944 LVZ589944:LWA589944 MFV589944:MFW589944 MPR589944:MPS589944 MZN589944:MZO589944 NJJ589944:NJK589944 NTF589944:NTG589944 ODB589944:ODC589944 OMX589944:OMY589944 OWT589944:OWU589944 PGP589944:PGQ589944 PQL589944:PQM589944 QAH589944:QAI589944 QKD589944:QKE589944 QTZ589944:QUA589944 RDV589944:RDW589944 RNR589944:RNS589944 RXN589944:RXO589944 SHJ589944:SHK589944 SRF589944:SRG589944 TBB589944:TBC589944 TKX589944:TKY589944 TUT589944:TUU589944 UEP589944:UEQ589944 UOL589944:UOM589944 UYH589944:UYI589944 VID589944:VIE589944 VRZ589944:VSA589944 WBV589944:WBW589944 WLR589944:WLS589944 WVN589944:WVO589944 F655480:G655480 JB655480:JC655480 SX655480:SY655480 ACT655480:ACU655480 AMP655480:AMQ655480 AWL655480:AWM655480 BGH655480:BGI655480 BQD655480:BQE655480 BZZ655480:CAA655480 CJV655480:CJW655480 CTR655480:CTS655480 DDN655480:DDO655480 DNJ655480:DNK655480 DXF655480:DXG655480 EHB655480:EHC655480 EQX655480:EQY655480 FAT655480:FAU655480 FKP655480:FKQ655480 FUL655480:FUM655480 GEH655480:GEI655480 GOD655480:GOE655480 GXZ655480:GYA655480 HHV655480:HHW655480 HRR655480:HRS655480 IBN655480:IBO655480 ILJ655480:ILK655480 IVF655480:IVG655480 JFB655480:JFC655480 JOX655480:JOY655480 JYT655480:JYU655480 KIP655480:KIQ655480 KSL655480:KSM655480 LCH655480:LCI655480 LMD655480:LME655480 LVZ655480:LWA655480 MFV655480:MFW655480 MPR655480:MPS655480 MZN655480:MZO655480 NJJ655480:NJK655480 NTF655480:NTG655480 ODB655480:ODC655480 OMX655480:OMY655480 OWT655480:OWU655480 PGP655480:PGQ655480 PQL655480:PQM655480 QAH655480:QAI655480 QKD655480:QKE655480 QTZ655480:QUA655480 RDV655480:RDW655480 RNR655480:RNS655480 RXN655480:RXO655480 SHJ655480:SHK655480 SRF655480:SRG655480 TBB655480:TBC655480 TKX655480:TKY655480 TUT655480:TUU655480 UEP655480:UEQ655480 UOL655480:UOM655480 UYH655480:UYI655480 VID655480:VIE655480 VRZ655480:VSA655480 WBV655480:WBW655480 WLR655480:WLS655480 WVN655480:WVO655480 F721016:G721016 JB721016:JC721016 SX721016:SY721016 ACT721016:ACU721016 AMP721016:AMQ721016 AWL721016:AWM721016 BGH721016:BGI721016 BQD721016:BQE721016 BZZ721016:CAA721016 CJV721016:CJW721016 CTR721016:CTS721016 DDN721016:DDO721016 DNJ721016:DNK721016 DXF721016:DXG721016 EHB721016:EHC721016 EQX721016:EQY721016 FAT721016:FAU721016 FKP721016:FKQ721016 FUL721016:FUM721016 GEH721016:GEI721016 GOD721016:GOE721016 GXZ721016:GYA721016 HHV721016:HHW721016 HRR721016:HRS721016 IBN721016:IBO721016 ILJ721016:ILK721016 IVF721016:IVG721016 JFB721016:JFC721016 JOX721016:JOY721016 JYT721016:JYU721016 KIP721016:KIQ721016 KSL721016:KSM721016 LCH721016:LCI721016 LMD721016:LME721016 LVZ721016:LWA721016 MFV721016:MFW721016 MPR721016:MPS721016 MZN721016:MZO721016 NJJ721016:NJK721016 NTF721016:NTG721016 ODB721016:ODC721016 OMX721016:OMY721016 OWT721016:OWU721016 PGP721016:PGQ721016 PQL721016:PQM721016 QAH721016:QAI721016 QKD721016:QKE721016 QTZ721016:QUA721016 RDV721016:RDW721016 RNR721016:RNS721016 RXN721016:RXO721016 SHJ721016:SHK721016 SRF721016:SRG721016 TBB721016:TBC721016 TKX721016:TKY721016 TUT721016:TUU721016 UEP721016:UEQ721016 UOL721016:UOM721016 UYH721016:UYI721016 VID721016:VIE721016 VRZ721016:VSA721016 WBV721016:WBW721016 WLR721016:WLS721016 WVN721016:WVO721016 F786552:G786552 JB786552:JC786552 SX786552:SY786552 ACT786552:ACU786552 AMP786552:AMQ786552 AWL786552:AWM786552 BGH786552:BGI786552 BQD786552:BQE786552 BZZ786552:CAA786552 CJV786552:CJW786552 CTR786552:CTS786552 DDN786552:DDO786552 DNJ786552:DNK786552 DXF786552:DXG786552 EHB786552:EHC786552 EQX786552:EQY786552 FAT786552:FAU786552 FKP786552:FKQ786552 FUL786552:FUM786552 GEH786552:GEI786552 GOD786552:GOE786552 GXZ786552:GYA786552 HHV786552:HHW786552 HRR786552:HRS786552 IBN786552:IBO786552 ILJ786552:ILK786552 IVF786552:IVG786552 JFB786552:JFC786552 JOX786552:JOY786552 JYT786552:JYU786552 KIP786552:KIQ786552 KSL786552:KSM786552 LCH786552:LCI786552 LMD786552:LME786552 LVZ786552:LWA786552 MFV786552:MFW786552 MPR786552:MPS786552 MZN786552:MZO786552 NJJ786552:NJK786552 NTF786552:NTG786552 ODB786552:ODC786552 OMX786552:OMY786552 OWT786552:OWU786552 PGP786552:PGQ786552 PQL786552:PQM786552 QAH786552:QAI786552 QKD786552:QKE786552 QTZ786552:QUA786552 RDV786552:RDW786552 RNR786552:RNS786552 RXN786552:RXO786552 SHJ786552:SHK786552 SRF786552:SRG786552 TBB786552:TBC786552 TKX786552:TKY786552 TUT786552:TUU786552 UEP786552:UEQ786552 UOL786552:UOM786552 UYH786552:UYI786552 VID786552:VIE786552 VRZ786552:VSA786552 WBV786552:WBW786552 WLR786552:WLS786552 WVN786552:WVO786552 F852088:G852088 JB852088:JC852088 SX852088:SY852088 ACT852088:ACU852088 AMP852088:AMQ852088 AWL852088:AWM852088 BGH852088:BGI852088 BQD852088:BQE852088 BZZ852088:CAA852088 CJV852088:CJW852088 CTR852088:CTS852088 DDN852088:DDO852088 DNJ852088:DNK852088 DXF852088:DXG852088 EHB852088:EHC852088 EQX852088:EQY852088 FAT852088:FAU852088 FKP852088:FKQ852088 FUL852088:FUM852088 GEH852088:GEI852088 GOD852088:GOE852088 GXZ852088:GYA852088 HHV852088:HHW852088 HRR852088:HRS852088 IBN852088:IBO852088 ILJ852088:ILK852088 IVF852088:IVG852088 JFB852088:JFC852088 JOX852088:JOY852088 JYT852088:JYU852088 KIP852088:KIQ852088 KSL852088:KSM852088 LCH852088:LCI852088 LMD852088:LME852088 LVZ852088:LWA852088 MFV852088:MFW852088 MPR852088:MPS852088 MZN852088:MZO852088 NJJ852088:NJK852088 NTF852088:NTG852088 ODB852088:ODC852088 OMX852088:OMY852088 OWT852088:OWU852088 PGP852088:PGQ852088 PQL852088:PQM852088 QAH852088:QAI852088 QKD852088:QKE852088 QTZ852088:QUA852088 RDV852088:RDW852088 RNR852088:RNS852088 RXN852088:RXO852088 SHJ852088:SHK852088 SRF852088:SRG852088 TBB852088:TBC852088 TKX852088:TKY852088 TUT852088:TUU852088 UEP852088:UEQ852088 UOL852088:UOM852088 UYH852088:UYI852088 VID852088:VIE852088 VRZ852088:VSA852088 WBV852088:WBW852088 WLR852088:WLS852088 WVN852088:WVO852088 F917624:G917624 JB917624:JC917624 SX917624:SY917624 ACT917624:ACU917624 AMP917624:AMQ917624 AWL917624:AWM917624 BGH917624:BGI917624 BQD917624:BQE917624 BZZ917624:CAA917624 CJV917624:CJW917624 CTR917624:CTS917624 DDN917624:DDO917624 DNJ917624:DNK917624 DXF917624:DXG917624 EHB917624:EHC917624 EQX917624:EQY917624 FAT917624:FAU917624 FKP917624:FKQ917624 FUL917624:FUM917624 GEH917624:GEI917624 GOD917624:GOE917624 GXZ917624:GYA917624 HHV917624:HHW917624 HRR917624:HRS917624 IBN917624:IBO917624 ILJ917624:ILK917624 IVF917624:IVG917624 JFB917624:JFC917624 JOX917624:JOY917624 JYT917624:JYU917624 KIP917624:KIQ917624 KSL917624:KSM917624 LCH917624:LCI917624 LMD917624:LME917624 LVZ917624:LWA917624 MFV917624:MFW917624 MPR917624:MPS917624 MZN917624:MZO917624 NJJ917624:NJK917624 NTF917624:NTG917624 ODB917624:ODC917624 OMX917624:OMY917624 OWT917624:OWU917624 PGP917624:PGQ917624 PQL917624:PQM917624 QAH917624:QAI917624 QKD917624:QKE917624 QTZ917624:QUA917624 RDV917624:RDW917624 RNR917624:RNS917624 RXN917624:RXO917624 SHJ917624:SHK917624 SRF917624:SRG917624 TBB917624:TBC917624 TKX917624:TKY917624 TUT917624:TUU917624 UEP917624:UEQ917624 UOL917624:UOM917624 UYH917624:UYI917624 VID917624:VIE917624 VRZ917624:VSA917624 WBV917624:WBW917624 WLR917624:WLS917624 WVN917624:WVO917624 F983160:G983160 JB983160:JC983160 SX983160:SY983160 ACT983160:ACU983160 AMP983160:AMQ983160 AWL983160:AWM983160 BGH983160:BGI983160 BQD983160:BQE983160 BZZ983160:CAA983160 CJV983160:CJW983160 CTR983160:CTS983160 DDN983160:DDO983160 DNJ983160:DNK983160 DXF983160:DXG983160 EHB983160:EHC983160 EQX983160:EQY983160 FAT983160:FAU983160 FKP983160:FKQ983160 FUL983160:FUM983160 GEH983160:GEI983160 GOD983160:GOE983160 GXZ983160:GYA983160 HHV983160:HHW983160 HRR983160:HRS983160 IBN983160:IBO983160 ILJ983160:ILK983160 IVF983160:IVG983160 JFB983160:JFC983160 JOX983160:JOY983160 JYT983160:JYU983160 KIP983160:KIQ983160 KSL983160:KSM983160 LCH983160:LCI983160 LMD983160:LME983160 LVZ983160:LWA983160 MFV983160:MFW983160 MPR983160:MPS983160 MZN983160:MZO983160 NJJ983160:NJK983160 NTF983160:NTG983160 ODB983160:ODC983160 OMX983160:OMY983160 OWT983160:OWU983160 PGP983160:PGQ983160 PQL983160:PQM983160 QAH983160:QAI983160 QKD983160:QKE983160 QTZ983160:QUA983160 RDV983160:RDW983160 RNR983160:RNS983160 RXN983160:RXO983160 SHJ983160:SHK983160 SRF983160:SRG983160 TBB983160:TBC983160 TKX983160:TKY983160 TUT983160:TUU983160 UEP983160:UEQ983160 UOL983160:UOM983160 UYH983160:UYI983160 VID983160:VIE983160 VRZ983160:VSA983160 WBV983160:WBW983160 WLR983160:WLS983160 WVN983160:WVO983160" xr:uid="{5A2C8491-5CC1-41A6-AF2A-743579E4710F}">
      <formula1>"1,2,3,4,5"</formula1>
    </dataValidation>
    <dataValidation type="list" allowBlank="1" showInputMessage="1" showErrorMessage="1" sqref="D120:E120 IZ120:JA120 SV120:SW120 ACR120:ACS120 AMN120:AMO120 AWJ120:AWK120 BGF120:BGG120 BQB120:BQC120 BZX120:BZY120 CJT120:CJU120 CTP120:CTQ120 DDL120:DDM120 DNH120:DNI120 DXD120:DXE120 EGZ120:EHA120 EQV120:EQW120 FAR120:FAS120 FKN120:FKO120 FUJ120:FUK120 GEF120:GEG120 GOB120:GOC120 GXX120:GXY120 HHT120:HHU120 HRP120:HRQ120 IBL120:IBM120 ILH120:ILI120 IVD120:IVE120 JEZ120:JFA120 JOV120:JOW120 JYR120:JYS120 KIN120:KIO120 KSJ120:KSK120 LCF120:LCG120 LMB120:LMC120 LVX120:LVY120 MFT120:MFU120 MPP120:MPQ120 MZL120:MZM120 NJH120:NJI120 NTD120:NTE120 OCZ120:ODA120 OMV120:OMW120 OWR120:OWS120 PGN120:PGO120 PQJ120:PQK120 QAF120:QAG120 QKB120:QKC120 QTX120:QTY120 RDT120:RDU120 RNP120:RNQ120 RXL120:RXM120 SHH120:SHI120 SRD120:SRE120 TAZ120:TBA120 TKV120:TKW120 TUR120:TUS120 UEN120:UEO120 UOJ120:UOK120 UYF120:UYG120 VIB120:VIC120 VRX120:VRY120 WBT120:WBU120 WLP120:WLQ120 WVL120:WVM120 D65656:E65656 IZ65656:JA65656 SV65656:SW65656 ACR65656:ACS65656 AMN65656:AMO65656 AWJ65656:AWK65656 BGF65656:BGG65656 BQB65656:BQC65656 BZX65656:BZY65656 CJT65656:CJU65656 CTP65656:CTQ65656 DDL65656:DDM65656 DNH65656:DNI65656 DXD65656:DXE65656 EGZ65656:EHA65656 EQV65656:EQW65656 FAR65656:FAS65656 FKN65656:FKO65656 FUJ65656:FUK65656 GEF65656:GEG65656 GOB65656:GOC65656 GXX65656:GXY65656 HHT65656:HHU65656 HRP65656:HRQ65656 IBL65656:IBM65656 ILH65656:ILI65656 IVD65656:IVE65656 JEZ65656:JFA65656 JOV65656:JOW65656 JYR65656:JYS65656 KIN65656:KIO65656 KSJ65656:KSK65656 LCF65656:LCG65656 LMB65656:LMC65656 LVX65656:LVY65656 MFT65656:MFU65656 MPP65656:MPQ65656 MZL65656:MZM65656 NJH65656:NJI65656 NTD65656:NTE65656 OCZ65656:ODA65656 OMV65656:OMW65656 OWR65656:OWS65656 PGN65656:PGO65656 PQJ65656:PQK65656 QAF65656:QAG65656 QKB65656:QKC65656 QTX65656:QTY65656 RDT65656:RDU65656 RNP65656:RNQ65656 RXL65656:RXM65656 SHH65656:SHI65656 SRD65656:SRE65656 TAZ65656:TBA65656 TKV65656:TKW65656 TUR65656:TUS65656 UEN65656:UEO65656 UOJ65656:UOK65656 UYF65656:UYG65656 VIB65656:VIC65656 VRX65656:VRY65656 WBT65656:WBU65656 WLP65656:WLQ65656 WVL65656:WVM65656 D131192:E131192 IZ131192:JA131192 SV131192:SW131192 ACR131192:ACS131192 AMN131192:AMO131192 AWJ131192:AWK131192 BGF131192:BGG131192 BQB131192:BQC131192 BZX131192:BZY131192 CJT131192:CJU131192 CTP131192:CTQ131192 DDL131192:DDM131192 DNH131192:DNI131192 DXD131192:DXE131192 EGZ131192:EHA131192 EQV131192:EQW131192 FAR131192:FAS131192 FKN131192:FKO131192 FUJ131192:FUK131192 GEF131192:GEG131192 GOB131192:GOC131192 GXX131192:GXY131192 HHT131192:HHU131192 HRP131192:HRQ131192 IBL131192:IBM131192 ILH131192:ILI131192 IVD131192:IVE131192 JEZ131192:JFA131192 JOV131192:JOW131192 JYR131192:JYS131192 KIN131192:KIO131192 KSJ131192:KSK131192 LCF131192:LCG131192 LMB131192:LMC131192 LVX131192:LVY131192 MFT131192:MFU131192 MPP131192:MPQ131192 MZL131192:MZM131192 NJH131192:NJI131192 NTD131192:NTE131192 OCZ131192:ODA131192 OMV131192:OMW131192 OWR131192:OWS131192 PGN131192:PGO131192 PQJ131192:PQK131192 QAF131192:QAG131192 QKB131192:QKC131192 QTX131192:QTY131192 RDT131192:RDU131192 RNP131192:RNQ131192 RXL131192:RXM131192 SHH131192:SHI131192 SRD131192:SRE131192 TAZ131192:TBA131192 TKV131192:TKW131192 TUR131192:TUS131192 UEN131192:UEO131192 UOJ131192:UOK131192 UYF131192:UYG131192 VIB131192:VIC131192 VRX131192:VRY131192 WBT131192:WBU131192 WLP131192:WLQ131192 WVL131192:WVM131192 D196728:E196728 IZ196728:JA196728 SV196728:SW196728 ACR196728:ACS196728 AMN196728:AMO196728 AWJ196728:AWK196728 BGF196728:BGG196728 BQB196728:BQC196728 BZX196728:BZY196728 CJT196728:CJU196728 CTP196728:CTQ196728 DDL196728:DDM196728 DNH196728:DNI196728 DXD196728:DXE196728 EGZ196728:EHA196728 EQV196728:EQW196728 FAR196728:FAS196728 FKN196728:FKO196728 FUJ196728:FUK196728 GEF196728:GEG196728 GOB196728:GOC196728 GXX196728:GXY196728 HHT196728:HHU196728 HRP196728:HRQ196728 IBL196728:IBM196728 ILH196728:ILI196728 IVD196728:IVE196728 JEZ196728:JFA196728 JOV196728:JOW196728 JYR196728:JYS196728 KIN196728:KIO196728 KSJ196728:KSK196728 LCF196728:LCG196728 LMB196728:LMC196728 LVX196728:LVY196728 MFT196728:MFU196728 MPP196728:MPQ196728 MZL196728:MZM196728 NJH196728:NJI196728 NTD196728:NTE196728 OCZ196728:ODA196728 OMV196728:OMW196728 OWR196728:OWS196728 PGN196728:PGO196728 PQJ196728:PQK196728 QAF196728:QAG196728 QKB196728:QKC196728 QTX196728:QTY196728 RDT196728:RDU196728 RNP196728:RNQ196728 RXL196728:RXM196728 SHH196728:SHI196728 SRD196728:SRE196728 TAZ196728:TBA196728 TKV196728:TKW196728 TUR196728:TUS196728 UEN196728:UEO196728 UOJ196728:UOK196728 UYF196728:UYG196728 VIB196728:VIC196728 VRX196728:VRY196728 WBT196728:WBU196728 WLP196728:WLQ196728 WVL196728:WVM196728 D262264:E262264 IZ262264:JA262264 SV262264:SW262264 ACR262264:ACS262264 AMN262264:AMO262264 AWJ262264:AWK262264 BGF262264:BGG262264 BQB262264:BQC262264 BZX262264:BZY262264 CJT262264:CJU262264 CTP262264:CTQ262264 DDL262264:DDM262264 DNH262264:DNI262264 DXD262264:DXE262264 EGZ262264:EHA262264 EQV262264:EQW262264 FAR262264:FAS262264 FKN262264:FKO262264 FUJ262264:FUK262264 GEF262264:GEG262264 GOB262264:GOC262264 GXX262264:GXY262264 HHT262264:HHU262264 HRP262264:HRQ262264 IBL262264:IBM262264 ILH262264:ILI262264 IVD262264:IVE262264 JEZ262264:JFA262264 JOV262264:JOW262264 JYR262264:JYS262264 KIN262264:KIO262264 KSJ262264:KSK262264 LCF262264:LCG262264 LMB262264:LMC262264 LVX262264:LVY262264 MFT262264:MFU262264 MPP262264:MPQ262264 MZL262264:MZM262264 NJH262264:NJI262264 NTD262264:NTE262264 OCZ262264:ODA262264 OMV262264:OMW262264 OWR262264:OWS262264 PGN262264:PGO262264 PQJ262264:PQK262264 QAF262264:QAG262264 QKB262264:QKC262264 QTX262264:QTY262264 RDT262264:RDU262264 RNP262264:RNQ262264 RXL262264:RXM262264 SHH262264:SHI262264 SRD262264:SRE262264 TAZ262264:TBA262264 TKV262264:TKW262264 TUR262264:TUS262264 UEN262264:UEO262264 UOJ262264:UOK262264 UYF262264:UYG262264 VIB262264:VIC262264 VRX262264:VRY262264 WBT262264:WBU262264 WLP262264:WLQ262264 WVL262264:WVM262264 D327800:E327800 IZ327800:JA327800 SV327800:SW327800 ACR327800:ACS327800 AMN327800:AMO327800 AWJ327800:AWK327800 BGF327800:BGG327800 BQB327800:BQC327800 BZX327800:BZY327800 CJT327800:CJU327800 CTP327800:CTQ327800 DDL327800:DDM327800 DNH327800:DNI327800 DXD327800:DXE327800 EGZ327800:EHA327800 EQV327800:EQW327800 FAR327800:FAS327800 FKN327800:FKO327800 FUJ327800:FUK327800 GEF327800:GEG327800 GOB327800:GOC327800 GXX327800:GXY327800 HHT327800:HHU327800 HRP327800:HRQ327800 IBL327800:IBM327800 ILH327800:ILI327800 IVD327800:IVE327800 JEZ327800:JFA327800 JOV327800:JOW327800 JYR327800:JYS327800 KIN327800:KIO327800 KSJ327800:KSK327800 LCF327800:LCG327800 LMB327800:LMC327800 LVX327800:LVY327800 MFT327800:MFU327800 MPP327800:MPQ327800 MZL327800:MZM327800 NJH327800:NJI327800 NTD327800:NTE327800 OCZ327800:ODA327800 OMV327800:OMW327800 OWR327800:OWS327800 PGN327800:PGO327800 PQJ327800:PQK327800 QAF327800:QAG327800 QKB327800:QKC327800 QTX327800:QTY327800 RDT327800:RDU327800 RNP327800:RNQ327800 RXL327800:RXM327800 SHH327800:SHI327800 SRD327800:SRE327800 TAZ327800:TBA327800 TKV327800:TKW327800 TUR327800:TUS327800 UEN327800:UEO327800 UOJ327800:UOK327800 UYF327800:UYG327800 VIB327800:VIC327800 VRX327800:VRY327800 WBT327800:WBU327800 WLP327800:WLQ327800 WVL327800:WVM327800 D393336:E393336 IZ393336:JA393336 SV393336:SW393336 ACR393336:ACS393336 AMN393336:AMO393336 AWJ393336:AWK393336 BGF393336:BGG393336 BQB393336:BQC393336 BZX393336:BZY393336 CJT393336:CJU393336 CTP393336:CTQ393336 DDL393336:DDM393336 DNH393336:DNI393336 DXD393336:DXE393336 EGZ393336:EHA393336 EQV393336:EQW393336 FAR393336:FAS393336 FKN393336:FKO393336 FUJ393336:FUK393336 GEF393336:GEG393336 GOB393336:GOC393336 GXX393336:GXY393336 HHT393336:HHU393336 HRP393336:HRQ393336 IBL393336:IBM393336 ILH393336:ILI393336 IVD393336:IVE393336 JEZ393336:JFA393336 JOV393336:JOW393336 JYR393336:JYS393336 KIN393336:KIO393336 KSJ393336:KSK393336 LCF393336:LCG393336 LMB393336:LMC393336 LVX393336:LVY393336 MFT393336:MFU393336 MPP393336:MPQ393336 MZL393336:MZM393336 NJH393336:NJI393336 NTD393336:NTE393336 OCZ393336:ODA393336 OMV393336:OMW393336 OWR393336:OWS393336 PGN393336:PGO393336 PQJ393336:PQK393336 QAF393336:QAG393336 QKB393336:QKC393336 QTX393336:QTY393336 RDT393336:RDU393336 RNP393336:RNQ393336 RXL393336:RXM393336 SHH393336:SHI393336 SRD393336:SRE393336 TAZ393336:TBA393336 TKV393336:TKW393336 TUR393336:TUS393336 UEN393336:UEO393336 UOJ393336:UOK393336 UYF393336:UYG393336 VIB393336:VIC393336 VRX393336:VRY393336 WBT393336:WBU393336 WLP393336:WLQ393336 WVL393336:WVM393336 D458872:E458872 IZ458872:JA458872 SV458872:SW458872 ACR458872:ACS458872 AMN458872:AMO458872 AWJ458872:AWK458872 BGF458872:BGG458872 BQB458872:BQC458872 BZX458872:BZY458872 CJT458872:CJU458872 CTP458872:CTQ458872 DDL458872:DDM458872 DNH458872:DNI458872 DXD458872:DXE458872 EGZ458872:EHA458872 EQV458872:EQW458872 FAR458872:FAS458872 FKN458872:FKO458872 FUJ458872:FUK458872 GEF458872:GEG458872 GOB458872:GOC458872 GXX458872:GXY458872 HHT458872:HHU458872 HRP458872:HRQ458872 IBL458872:IBM458872 ILH458872:ILI458872 IVD458872:IVE458872 JEZ458872:JFA458872 JOV458872:JOW458872 JYR458872:JYS458872 KIN458872:KIO458872 KSJ458872:KSK458872 LCF458872:LCG458872 LMB458872:LMC458872 LVX458872:LVY458872 MFT458872:MFU458872 MPP458872:MPQ458872 MZL458872:MZM458872 NJH458872:NJI458872 NTD458872:NTE458872 OCZ458872:ODA458872 OMV458872:OMW458872 OWR458872:OWS458872 PGN458872:PGO458872 PQJ458872:PQK458872 QAF458872:QAG458872 QKB458872:QKC458872 QTX458872:QTY458872 RDT458872:RDU458872 RNP458872:RNQ458872 RXL458872:RXM458872 SHH458872:SHI458872 SRD458872:SRE458872 TAZ458872:TBA458872 TKV458872:TKW458872 TUR458872:TUS458872 UEN458872:UEO458872 UOJ458872:UOK458872 UYF458872:UYG458872 VIB458872:VIC458872 VRX458872:VRY458872 WBT458872:WBU458872 WLP458872:WLQ458872 WVL458872:WVM458872 D524408:E524408 IZ524408:JA524408 SV524408:SW524408 ACR524408:ACS524408 AMN524408:AMO524408 AWJ524408:AWK524408 BGF524408:BGG524408 BQB524408:BQC524408 BZX524408:BZY524408 CJT524408:CJU524408 CTP524408:CTQ524408 DDL524408:DDM524408 DNH524408:DNI524408 DXD524408:DXE524408 EGZ524408:EHA524408 EQV524408:EQW524408 FAR524408:FAS524408 FKN524408:FKO524408 FUJ524408:FUK524408 GEF524408:GEG524408 GOB524408:GOC524408 GXX524408:GXY524408 HHT524408:HHU524408 HRP524408:HRQ524408 IBL524408:IBM524408 ILH524408:ILI524408 IVD524408:IVE524408 JEZ524408:JFA524408 JOV524408:JOW524408 JYR524408:JYS524408 KIN524408:KIO524408 KSJ524408:KSK524408 LCF524408:LCG524408 LMB524408:LMC524408 LVX524408:LVY524408 MFT524408:MFU524408 MPP524408:MPQ524408 MZL524408:MZM524408 NJH524408:NJI524408 NTD524408:NTE524408 OCZ524408:ODA524408 OMV524408:OMW524408 OWR524408:OWS524408 PGN524408:PGO524408 PQJ524408:PQK524408 QAF524408:QAG524408 QKB524408:QKC524408 QTX524408:QTY524408 RDT524408:RDU524408 RNP524408:RNQ524408 RXL524408:RXM524408 SHH524408:SHI524408 SRD524408:SRE524408 TAZ524408:TBA524408 TKV524408:TKW524408 TUR524408:TUS524408 UEN524408:UEO524408 UOJ524408:UOK524408 UYF524408:UYG524408 VIB524408:VIC524408 VRX524408:VRY524408 WBT524408:WBU524408 WLP524408:WLQ524408 WVL524408:WVM524408 D589944:E589944 IZ589944:JA589944 SV589944:SW589944 ACR589944:ACS589944 AMN589944:AMO589944 AWJ589944:AWK589944 BGF589944:BGG589944 BQB589944:BQC589944 BZX589944:BZY589944 CJT589944:CJU589944 CTP589944:CTQ589944 DDL589944:DDM589944 DNH589944:DNI589944 DXD589944:DXE589944 EGZ589944:EHA589944 EQV589944:EQW589944 FAR589944:FAS589944 FKN589944:FKO589944 FUJ589944:FUK589944 GEF589944:GEG589944 GOB589944:GOC589944 GXX589944:GXY589944 HHT589944:HHU589944 HRP589944:HRQ589944 IBL589944:IBM589944 ILH589944:ILI589944 IVD589944:IVE589944 JEZ589944:JFA589944 JOV589944:JOW589944 JYR589944:JYS589944 KIN589944:KIO589944 KSJ589944:KSK589944 LCF589944:LCG589944 LMB589944:LMC589944 LVX589944:LVY589944 MFT589944:MFU589944 MPP589944:MPQ589944 MZL589944:MZM589944 NJH589944:NJI589944 NTD589944:NTE589944 OCZ589944:ODA589944 OMV589944:OMW589944 OWR589944:OWS589944 PGN589944:PGO589944 PQJ589944:PQK589944 QAF589944:QAG589944 QKB589944:QKC589944 QTX589944:QTY589944 RDT589944:RDU589944 RNP589944:RNQ589944 RXL589944:RXM589944 SHH589944:SHI589944 SRD589944:SRE589944 TAZ589944:TBA589944 TKV589944:TKW589944 TUR589944:TUS589944 UEN589944:UEO589944 UOJ589944:UOK589944 UYF589944:UYG589944 VIB589944:VIC589944 VRX589944:VRY589944 WBT589944:WBU589944 WLP589944:WLQ589944 WVL589944:WVM589944 D655480:E655480 IZ655480:JA655480 SV655480:SW655480 ACR655480:ACS655480 AMN655480:AMO655480 AWJ655480:AWK655480 BGF655480:BGG655480 BQB655480:BQC655480 BZX655480:BZY655480 CJT655480:CJU655480 CTP655480:CTQ655480 DDL655480:DDM655480 DNH655480:DNI655480 DXD655480:DXE655480 EGZ655480:EHA655480 EQV655480:EQW655480 FAR655480:FAS655480 FKN655480:FKO655480 FUJ655480:FUK655480 GEF655480:GEG655480 GOB655480:GOC655480 GXX655480:GXY655480 HHT655480:HHU655480 HRP655480:HRQ655480 IBL655480:IBM655480 ILH655480:ILI655480 IVD655480:IVE655480 JEZ655480:JFA655480 JOV655480:JOW655480 JYR655480:JYS655480 KIN655480:KIO655480 KSJ655480:KSK655480 LCF655480:LCG655480 LMB655480:LMC655480 LVX655480:LVY655480 MFT655480:MFU655480 MPP655480:MPQ655480 MZL655480:MZM655480 NJH655480:NJI655480 NTD655480:NTE655480 OCZ655480:ODA655480 OMV655480:OMW655480 OWR655480:OWS655480 PGN655480:PGO655480 PQJ655480:PQK655480 QAF655480:QAG655480 QKB655480:QKC655480 QTX655480:QTY655480 RDT655480:RDU655480 RNP655480:RNQ655480 RXL655480:RXM655480 SHH655480:SHI655480 SRD655480:SRE655480 TAZ655480:TBA655480 TKV655480:TKW655480 TUR655480:TUS655480 UEN655480:UEO655480 UOJ655480:UOK655480 UYF655480:UYG655480 VIB655480:VIC655480 VRX655480:VRY655480 WBT655480:WBU655480 WLP655480:WLQ655480 WVL655480:WVM655480 D721016:E721016 IZ721016:JA721016 SV721016:SW721016 ACR721016:ACS721016 AMN721016:AMO721016 AWJ721016:AWK721016 BGF721016:BGG721016 BQB721016:BQC721016 BZX721016:BZY721016 CJT721016:CJU721016 CTP721016:CTQ721016 DDL721016:DDM721016 DNH721016:DNI721016 DXD721016:DXE721016 EGZ721016:EHA721016 EQV721016:EQW721016 FAR721016:FAS721016 FKN721016:FKO721016 FUJ721016:FUK721016 GEF721016:GEG721016 GOB721016:GOC721016 GXX721016:GXY721016 HHT721016:HHU721016 HRP721016:HRQ721016 IBL721016:IBM721016 ILH721016:ILI721016 IVD721016:IVE721016 JEZ721016:JFA721016 JOV721016:JOW721016 JYR721016:JYS721016 KIN721016:KIO721016 KSJ721016:KSK721016 LCF721016:LCG721016 LMB721016:LMC721016 LVX721016:LVY721016 MFT721016:MFU721016 MPP721016:MPQ721016 MZL721016:MZM721016 NJH721016:NJI721016 NTD721016:NTE721016 OCZ721016:ODA721016 OMV721016:OMW721016 OWR721016:OWS721016 PGN721016:PGO721016 PQJ721016:PQK721016 QAF721016:QAG721016 QKB721016:QKC721016 QTX721016:QTY721016 RDT721016:RDU721016 RNP721016:RNQ721016 RXL721016:RXM721016 SHH721016:SHI721016 SRD721016:SRE721016 TAZ721016:TBA721016 TKV721016:TKW721016 TUR721016:TUS721016 UEN721016:UEO721016 UOJ721016:UOK721016 UYF721016:UYG721016 VIB721016:VIC721016 VRX721016:VRY721016 WBT721016:WBU721016 WLP721016:WLQ721016 WVL721016:WVM721016 D786552:E786552 IZ786552:JA786552 SV786552:SW786552 ACR786552:ACS786552 AMN786552:AMO786552 AWJ786552:AWK786552 BGF786552:BGG786552 BQB786552:BQC786552 BZX786552:BZY786552 CJT786552:CJU786552 CTP786552:CTQ786552 DDL786552:DDM786552 DNH786552:DNI786552 DXD786552:DXE786552 EGZ786552:EHA786552 EQV786552:EQW786552 FAR786552:FAS786552 FKN786552:FKO786552 FUJ786552:FUK786552 GEF786552:GEG786552 GOB786552:GOC786552 GXX786552:GXY786552 HHT786552:HHU786552 HRP786552:HRQ786552 IBL786552:IBM786552 ILH786552:ILI786552 IVD786552:IVE786552 JEZ786552:JFA786552 JOV786552:JOW786552 JYR786552:JYS786552 KIN786552:KIO786552 KSJ786552:KSK786552 LCF786552:LCG786552 LMB786552:LMC786552 LVX786552:LVY786552 MFT786552:MFU786552 MPP786552:MPQ786552 MZL786552:MZM786552 NJH786552:NJI786552 NTD786552:NTE786552 OCZ786552:ODA786552 OMV786552:OMW786552 OWR786552:OWS786552 PGN786552:PGO786552 PQJ786552:PQK786552 QAF786552:QAG786552 QKB786552:QKC786552 QTX786552:QTY786552 RDT786552:RDU786552 RNP786552:RNQ786552 RXL786552:RXM786552 SHH786552:SHI786552 SRD786552:SRE786552 TAZ786552:TBA786552 TKV786552:TKW786552 TUR786552:TUS786552 UEN786552:UEO786552 UOJ786552:UOK786552 UYF786552:UYG786552 VIB786552:VIC786552 VRX786552:VRY786552 WBT786552:WBU786552 WLP786552:WLQ786552 WVL786552:WVM786552 D852088:E852088 IZ852088:JA852088 SV852088:SW852088 ACR852088:ACS852088 AMN852088:AMO852088 AWJ852088:AWK852088 BGF852088:BGG852088 BQB852088:BQC852088 BZX852088:BZY852088 CJT852088:CJU852088 CTP852088:CTQ852088 DDL852088:DDM852088 DNH852088:DNI852088 DXD852088:DXE852088 EGZ852088:EHA852088 EQV852088:EQW852088 FAR852088:FAS852088 FKN852088:FKO852088 FUJ852088:FUK852088 GEF852088:GEG852088 GOB852088:GOC852088 GXX852088:GXY852088 HHT852088:HHU852088 HRP852088:HRQ852088 IBL852088:IBM852088 ILH852088:ILI852088 IVD852088:IVE852088 JEZ852088:JFA852088 JOV852088:JOW852088 JYR852088:JYS852088 KIN852088:KIO852088 KSJ852088:KSK852088 LCF852088:LCG852088 LMB852088:LMC852088 LVX852088:LVY852088 MFT852088:MFU852088 MPP852088:MPQ852088 MZL852088:MZM852088 NJH852088:NJI852088 NTD852088:NTE852088 OCZ852088:ODA852088 OMV852088:OMW852088 OWR852088:OWS852088 PGN852088:PGO852088 PQJ852088:PQK852088 QAF852088:QAG852088 QKB852088:QKC852088 QTX852088:QTY852088 RDT852088:RDU852088 RNP852088:RNQ852088 RXL852088:RXM852088 SHH852088:SHI852088 SRD852088:SRE852088 TAZ852088:TBA852088 TKV852088:TKW852088 TUR852088:TUS852088 UEN852088:UEO852088 UOJ852088:UOK852088 UYF852088:UYG852088 VIB852088:VIC852088 VRX852088:VRY852088 WBT852088:WBU852088 WLP852088:WLQ852088 WVL852088:WVM852088 D917624:E917624 IZ917624:JA917624 SV917624:SW917624 ACR917624:ACS917624 AMN917624:AMO917624 AWJ917624:AWK917624 BGF917624:BGG917624 BQB917624:BQC917624 BZX917624:BZY917624 CJT917624:CJU917624 CTP917624:CTQ917624 DDL917624:DDM917624 DNH917624:DNI917624 DXD917624:DXE917624 EGZ917624:EHA917624 EQV917624:EQW917624 FAR917624:FAS917624 FKN917624:FKO917624 FUJ917624:FUK917624 GEF917624:GEG917624 GOB917624:GOC917624 GXX917624:GXY917624 HHT917624:HHU917624 HRP917624:HRQ917624 IBL917624:IBM917624 ILH917624:ILI917624 IVD917624:IVE917624 JEZ917624:JFA917624 JOV917624:JOW917624 JYR917624:JYS917624 KIN917624:KIO917624 KSJ917624:KSK917624 LCF917624:LCG917624 LMB917624:LMC917624 LVX917624:LVY917624 MFT917624:MFU917624 MPP917624:MPQ917624 MZL917624:MZM917624 NJH917624:NJI917624 NTD917624:NTE917624 OCZ917624:ODA917624 OMV917624:OMW917624 OWR917624:OWS917624 PGN917624:PGO917624 PQJ917624:PQK917624 QAF917624:QAG917624 QKB917624:QKC917624 QTX917624:QTY917624 RDT917624:RDU917624 RNP917624:RNQ917624 RXL917624:RXM917624 SHH917624:SHI917624 SRD917624:SRE917624 TAZ917624:TBA917624 TKV917624:TKW917624 TUR917624:TUS917624 UEN917624:UEO917624 UOJ917624:UOK917624 UYF917624:UYG917624 VIB917624:VIC917624 VRX917624:VRY917624 WBT917624:WBU917624 WLP917624:WLQ917624 WVL917624:WVM917624 D983160:E983160 IZ983160:JA983160 SV983160:SW983160 ACR983160:ACS983160 AMN983160:AMO983160 AWJ983160:AWK983160 BGF983160:BGG983160 BQB983160:BQC983160 BZX983160:BZY983160 CJT983160:CJU983160 CTP983160:CTQ983160 DDL983160:DDM983160 DNH983160:DNI983160 DXD983160:DXE983160 EGZ983160:EHA983160 EQV983160:EQW983160 FAR983160:FAS983160 FKN983160:FKO983160 FUJ983160:FUK983160 GEF983160:GEG983160 GOB983160:GOC983160 GXX983160:GXY983160 HHT983160:HHU983160 HRP983160:HRQ983160 IBL983160:IBM983160 ILH983160:ILI983160 IVD983160:IVE983160 JEZ983160:JFA983160 JOV983160:JOW983160 JYR983160:JYS983160 KIN983160:KIO983160 KSJ983160:KSK983160 LCF983160:LCG983160 LMB983160:LMC983160 LVX983160:LVY983160 MFT983160:MFU983160 MPP983160:MPQ983160 MZL983160:MZM983160 NJH983160:NJI983160 NTD983160:NTE983160 OCZ983160:ODA983160 OMV983160:OMW983160 OWR983160:OWS983160 PGN983160:PGO983160 PQJ983160:PQK983160 QAF983160:QAG983160 QKB983160:QKC983160 QTX983160:QTY983160 RDT983160:RDU983160 RNP983160:RNQ983160 RXL983160:RXM983160 SHH983160:SHI983160 SRD983160:SRE983160 TAZ983160:TBA983160 TKV983160:TKW983160 TUR983160:TUS983160 UEN983160:UEO983160 UOJ983160:UOK983160 UYF983160:UYG983160 VIB983160:VIC983160 VRX983160:VRY983160 WBT983160:WBU983160 WLP983160:WLQ983160 WVL983160:WVM983160" xr:uid="{2768CCE2-9F67-441D-AD92-D194B1EA74FD}">
      <formula1>"300000,600000,900000,1200000,1500000"</formula1>
    </dataValidation>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540F3394-C06B-4FC7-9D9A-87459535B7FB}">
      <formula1>"1,2"</formula1>
    </dataValidation>
  </dataValidations>
  <printOptions horizontalCentered="1"/>
  <pageMargins left="0.78740157480314965" right="0.78740157480314965" top="0.98425196850393704" bottom="0.98425196850393704" header="0.51181102362204722" footer="0.51181102362204722"/>
  <pageSetup paperSize="9" scale="96" fitToHeight="0" orientation="portrait" r:id="rId1"/>
  <headerFooter alignWithMargins="0"/>
  <rowBreaks count="2" manualBreakCount="2">
    <brk id="47" max="9"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友梨</dc:creator>
  <cp:lastModifiedBy>坂口　友梨</cp:lastModifiedBy>
  <cp:lastPrinted>2026-06-15T06:53:00Z</cp:lastPrinted>
  <dcterms:created xsi:type="dcterms:W3CDTF">2026-06-15T06:52:53Z</dcterms:created>
  <dcterms:modified xsi:type="dcterms:W3CDTF">2026-06-15T06:53:11Z</dcterms:modified>
</cp:coreProperties>
</file>