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9220\Desktop\（産業立地推進事業・工業立地）様式\IT関連企業等立地\"/>
    </mc:Choice>
  </mc:AlternateContent>
  <bookViews>
    <workbookView xWindow="0" yWindow="0" windowWidth="23040" windowHeight="9192"/>
  </bookViews>
  <sheets>
    <sheet name="事業報告書" sheetId="1" r:id="rId1"/>
  </sheets>
  <definedNames>
    <definedName name="_xlnm.Print_Area" localSheetId="0">事業報告書!$A$1:$J$133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3" i="1" l="1"/>
  <c r="G129" i="1"/>
  <c r="K129" i="1" s="1"/>
  <c r="K127" i="1"/>
  <c r="A122" i="1"/>
  <c r="K120" i="1"/>
  <c r="H119" i="1"/>
  <c r="K119" i="1" s="1"/>
  <c r="K117" i="1"/>
  <c r="F115" i="1"/>
  <c r="D115" i="1"/>
  <c r="D113" i="1"/>
  <c r="H113" i="1" s="1"/>
  <c r="K113" i="1" s="1"/>
  <c r="A110" i="1"/>
  <c r="A97" i="1"/>
  <c r="A96" i="1"/>
  <c r="K95" i="1"/>
  <c r="G95" i="1"/>
  <c r="A90" i="1"/>
  <c r="K88" i="1"/>
  <c r="K85" i="1"/>
  <c r="H115" i="1" s="1"/>
  <c r="K115" i="1" s="1"/>
  <c r="A72" i="1"/>
  <c r="A71" i="1"/>
  <c r="K67" i="1"/>
  <c r="K56" i="1"/>
  <c r="A48" i="1"/>
  <c r="A27" i="1"/>
  <c r="M21" i="1"/>
  <c r="A109" i="1" s="1"/>
  <c r="M20" i="1"/>
  <c r="M19" i="1"/>
  <c r="A89" i="1" s="1"/>
  <c r="M18" i="1"/>
  <c r="M17" i="1"/>
  <c r="M16" i="1"/>
  <c r="M15" i="1"/>
  <c r="A47" i="1" s="1"/>
  <c r="K6" i="1"/>
  <c r="K7" i="1" s="1"/>
  <c r="K8" i="1" s="1"/>
  <c r="K9" i="1" s="1"/>
  <c r="K10" i="1" s="1"/>
  <c r="K11" i="1" s="1"/>
  <c r="K12" i="1" s="1"/>
  <c r="K13" i="1" s="1"/>
  <c r="K14" i="1" s="1"/>
  <c r="K15" i="1" s="1"/>
  <c r="K16" i="1" s="1"/>
  <c r="K17" i="1" s="1"/>
  <c r="K18" i="1" s="1"/>
  <c r="K19" i="1" s="1"/>
  <c r="K20" i="1" s="1"/>
  <c r="K21" i="1" s="1"/>
  <c r="K22" i="1" s="1"/>
  <c r="K23" i="1" s="1"/>
  <c r="K24" i="1" s="1"/>
  <c r="A4" i="1"/>
  <c r="A2" i="1"/>
  <c r="G131" i="1" l="1"/>
  <c r="K131" i="1" s="1"/>
</calcChain>
</file>

<file path=xl/sharedStrings.xml><?xml version="1.0" encoding="utf-8"?>
<sst xmlns="http://schemas.openxmlformats.org/spreadsheetml/2006/main" count="225" uniqueCount="137">
  <si>
    <t>工業立地推進事業</t>
    <rPh sb="0" eb="2">
      <t>コウギョウ</t>
    </rPh>
    <rPh sb="2" eb="4">
      <t>リッチ</t>
    </rPh>
    <rPh sb="4" eb="6">
      <t>スイシン</t>
    </rPh>
    <rPh sb="6" eb="8">
      <t>ジギョウ</t>
    </rPh>
    <phoneticPr fontId="2"/>
  </si>
  <si>
    <t>↓交付申請は１を、実績報告は２を入力</t>
    <rPh sb="1" eb="3">
      <t>コウフ</t>
    </rPh>
    <rPh sb="3" eb="5">
      <t>シンセイ</t>
    </rPh>
    <rPh sb="9" eb="11">
      <t>ジッセキ</t>
    </rPh>
    <rPh sb="11" eb="13">
      <t>ホウコク</t>
    </rPh>
    <rPh sb="16" eb="18">
      <t>ニュウリョク</t>
    </rPh>
    <phoneticPr fontId="2"/>
  </si>
  <si>
    <t>１　企業概要</t>
    <rPh sb="2" eb="4">
      <t>キギョウ</t>
    </rPh>
    <rPh sb="4" eb="6">
      <t>ガイヨウ</t>
    </rPh>
    <phoneticPr fontId="2"/>
  </si>
  <si>
    <t>添付書類（産業立地推進事業補助金交付申請書）</t>
    <rPh sb="0" eb="2">
      <t>テンプ</t>
    </rPh>
    <rPh sb="2" eb="4">
      <t>ショルイ</t>
    </rPh>
    <rPh sb="5" eb="7">
      <t>サンギョウ</t>
    </rPh>
    <rPh sb="7" eb="9">
      <t>リッチ</t>
    </rPh>
    <rPh sb="9" eb="11">
      <t>スイシン</t>
    </rPh>
    <rPh sb="11" eb="13">
      <t>ジギョウ</t>
    </rPh>
    <rPh sb="13" eb="16">
      <t>ホジョキン</t>
    </rPh>
    <rPh sb="16" eb="18">
      <t>コウフ</t>
    </rPh>
    <rPh sb="18" eb="20">
      <t>シンセイ</t>
    </rPh>
    <rPh sb="20" eb="21">
      <t>ショ</t>
    </rPh>
    <phoneticPr fontId="2"/>
  </si>
  <si>
    <t>添付書類（産業立地推進事業補助金実績報告書）</t>
    <rPh sb="0" eb="2">
      <t>テンプ</t>
    </rPh>
    <rPh sb="2" eb="4">
      <t>ショルイ</t>
    </rPh>
    <rPh sb="5" eb="7">
      <t>サンギョウ</t>
    </rPh>
    <rPh sb="7" eb="9">
      <t>リッチ</t>
    </rPh>
    <rPh sb="9" eb="11">
      <t>スイシン</t>
    </rPh>
    <rPh sb="11" eb="13">
      <t>ジギョウ</t>
    </rPh>
    <rPh sb="13" eb="16">
      <t>ホジョキン</t>
    </rPh>
    <rPh sb="16" eb="18">
      <t>ジッセキ</t>
    </rPh>
    <rPh sb="18" eb="20">
      <t>ホウコク</t>
    </rPh>
    <rPh sb="20" eb="21">
      <t>ショ</t>
    </rPh>
    <phoneticPr fontId="2"/>
  </si>
  <si>
    <t>事業計画書</t>
    <rPh sb="0" eb="2">
      <t>ジギョウ</t>
    </rPh>
    <rPh sb="2" eb="4">
      <t>ケイカク</t>
    </rPh>
    <rPh sb="4" eb="5">
      <t>ショ</t>
    </rPh>
    <phoneticPr fontId="2"/>
  </si>
  <si>
    <t>事業報告書</t>
    <rPh sb="0" eb="2">
      <t>ジギョウ</t>
    </rPh>
    <rPh sb="2" eb="4">
      <t>ホウコク</t>
    </rPh>
    <rPh sb="4" eb="5">
      <t>ショ</t>
    </rPh>
    <phoneticPr fontId="2"/>
  </si>
  <si>
    <t>法人名</t>
    <rPh sb="0" eb="2">
      <t>ホウジン</t>
    </rPh>
    <rPh sb="2" eb="3">
      <t>メイ</t>
    </rPh>
    <phoneticPr fontId="2"/>
  </si>
  <si>
    <t>２　補助対象として申請する市内事業所の概要</t>
    <rPh sb="2" eb="4">
      <t>ホジョ</t>
    </rPh>
    <rPh sb="4" eb="6">
      <t>タイショウ</t>
    </rPh>
    <rPh sb="9" eb="11">
      <t>シンセイ</t>
    </rPh>
    <rPh sb="13" eb="15">
      <t>シナイ</t>
    </rPh>
    <rPh sb="15" eb="18">
      <t>ジギョウショ</t>
    </rPh>
    <rPh sb="19" eb="21">
      <t>ガイヨウ</t>
    </rPh>
    <phoneticPr fontId="2"/>
  </si>
  <si>
    <t>２　補助対象として申請した市内事業所の概要</t>
    <rPh sb="2" eb="4">
      <t>ホジョ</t>
    </rPh>
    <rPh sb="4" eb="6">
      <t>タイショウ</t>
    </rPh>
    <rPh sb="9" eb="11">
      <t>シンセイ</t>
    </rPh>
    <rPh sb="13" eb="15">
      <t>シナイ</t>
    </rPh>
    <rPh sb="15" eb="18">
      <t>ジギョウショ</t>
    </rPh>
    <rPh sb="19" eb="21">
      <t>ガイヨウ</t>
    </rPh>
    <phoneticPr fontId="2"/>
  </si>
  <si>
    <t>３　補助対象として申請する土地・家屋の概要（取得した場合）</t>
    <rPh sb="2" eb="4">
      <t>ホジョ</t>
    </rPh>
    <rPh sb="4" eb="6">
      <t>タイショウ</t>
    </rPh>
    <rPh sb="9" eb="11">
      <t>シンセイ</t>
    </rPh>
    <rPh sb="13" eb="15">
      <t>トチ</t>
    </rPh>
    <rPh sb="16" eb="18">
      <t>カオク</t>
    </rPh>
    <rPh sb="19" eb="21">
      <t>ガイヨウ</t>
    </rPh>
    <rPh sb="22" eb="24">
      <t>シュトク</t>
    </rPh>
    <rPh sb="26" eb="28">
      <t>バアイ</t>
    </rPh>
    <phoneticPr fontId="2"/>
  </si>
  <si>
    <t>３　補助対象として申請した土地・家屋の概要（取得した場合）</t>
    <rPh sb="2" eb="4">
      <t>ホジョ</t>
    </rPh>
    <rPh sb="4" eb="6">
      <t>タイショウ</t>
    </rPh>
    <rPh sb="9" eb="11">
      <t>シンセイ</t>
    </rPh>
    <rPh sb="13" eb="15">
      <t>トチ</t>
    </rPh>
    <rPh sb="16" eb="18">
      <t>カオク</t>
    </rPh>
    <rPh sb="19" eb="21">
      <t>ガイヨウ</t>
    </rPh>
    <rPh sb="22" eb="24">
      <t>シュトク</t>
    </rPh>
    <rPh sb="26" eb="28">
      <t>バアイ</t>
    </rPh>
    <phoneticPr fontId="2"/>
  </si>
  <si>
    <t>本社所在地</t>
    <rPh sb="0" eb="2">
      <t>ホンシャ</t>
    </rPh>
    <rPh sb="2" eb="5">
      <t>ショザイチ</t>
    </rPh>
    <phoneticPr fontId="2"/>
  </si>
  <si>
    <t>４　補助対象として申請する土地・家屋の概要（賃借した場合）</t>
    <rPh sb="2" eb="4">
      <t>ホジョ</t>
    </rPh>
    <rPh sb="4" eb="6">
      <t>タイショウ</t>
    </rPh>
    <rPh sb="9" eb="11">
      <t>シンセイ</t>
    </rPh>
    <rPh sb="13" eb="15">
      <t>トチ</t>
    </rPh>
    <rPh sb="16" eb="18">
      <t>カオク</t>
    </rPh>
    <rPh sb="19" eb="21">
      <t>ガイヨウ</t>
    </rPh>
    <rPh sb="22" eb="24">
      <t>チンシャク</t>
    </rPh>
    <rPh sb="26" eb="28">
      <t>バアイ</t>
    </rPh>
    <phoneticPr fontId="2"/>
  </si>
  <si>
    <t>４　補助対象として申請した土地・家屋の概要（賃借した場合）</t>
    <rPh sb="2" eb="4">
      <t>ホジョ</t>
    </rPh>
    <rPh sb="4" eb="6">
      <t>タイショウ</t>
    </rPh>
    <rPh sb="9" eb="11">
      <t>シンセイ</t>
    </rPh>
    <rPh sb="13" eb="15">
      <t>トチ</t>
    </rPh>
    <rPh sb="16" eb="18">
      <t>カオク</t>
    </rPh>
    <rPh sb="19" eb="21">
      <t>ガイヨウ</t>
    </rPh>
    <rPh sb="22" eb="24">
      <t>チンシャク</t>
    </rPh>
    <rPh sb="26" eb="28">
      <t>バアイ</t>
    </rPh>
    <phoneticPr fontId="2"/>
  </si>
  <si>
    <t>５　補助対象として申請する償却資産の概要</t>
    <rPh sb="2" eb="4">
      <t>ホジョ</t>
    </rPh>
    <rPh sb="4" eb="6">
      <t>タイショウ</t>
    </rPh>
    <rPh sb="9" eb="11">
      <t>シンセイ</t>
    </rPh>
    <rPh sb="13" eb="15">
      <t>ショウキャク</t>
    </rPh>
    <rPh sb="15" eb="17">
      <t>シサン</t>
    </rPh>
    <rPh sb="18" eb="20">
      <t>ガイヨウ</t>
    </rPh>
    <phoneticPr fontId="2"/>
  </si>
  <si>
    <t>５　補助対象として申請した償却資産の概要</t>
    <rPh sb="2" eb="4">
      <t>ホジョ</t>
    </rPh>
    <rPh sb="4" eb="6">
      <t>タイショウ</t>
    </rPh>
    <rPh sb="9" eb="11">
      <t>シンセイ</t>
    </rPh>
    <rPh sb="13" eb="15">
      <t>ショウキャク</t>
    </rPh>
    <rPh sb="15" eb="17">
      <t>シサン</t>
    </rPh>
    <rPh sb="18" eb="20">
      <t>ガイヨウ</t>
    </rPh>
    <phoneticPr fontId="2"/>
  </si>
  <si>
    <t>代表者氏名</t>
    <rPh sb="0" eb="3">
      <t>ダイヒョウシャ</t>
    </rPh>
    <rPh sb="3" eb="5">
      <t>シメイ</t>
    </rPh>
    <phoneticPr fontId="2"/>
  </si>
  <si>
    <t>電話</t>
    <rPh sb="0" eb="2">
      <t>デンワ</t>
    </rPh>
    <phoneticPr fontId="2"/>
  </si>
  <si>
    <t>６　補助対象として申請する新規雇用従業員の概要</t>
    <rPh sb="2" eb="4">
      <t>ホジョ</t>
    </rPh>
    <rPh sb="4" eb="6">
      <t>タイショウ</t>
    </rPh>
    <rPh sb="9" eb="11">
      <t>シンセイ</t>
    </rPh>
    <rPh sb="13" eb="15">
      <t>シンキ</t>
    </rPh>
    <rPh sb="15" eb="17">
      <t>コヨウ</t>
    </rPh>
    <rPh sb="17" eb="20">
      <t>ジュウギョウイン</t>
    </rPh>
    <rPh sb="21" eb="23">
      <t>ガイヨウ</t>
    </rPh>
    <phoneticPr fontId="2"/>
  </si>
  <si>
    <t>６　補助対象として申請した新規雇用従業員の概要</t>
    <rPh sb="2" eb="4">
      <t>ホジョ</t>
    </rPh>
    <rPh sb="4" eb="6">
      <t>タイショウ</t>
    </rPh>
    <rPh sb="9" eb="11">
      <t>シンセイ</t>
    </rPh>
    <rPh sb="13" eb="15">
      <t>シンキ</t>
    </rPh>
    <rPh sb="15" eb="17">
      <t>コヨウ</t>
    </rPh>
    <rPh sb="17" eb="20">
      <t>ジュウギョウイン</t>
    </rPh>
    <rPh sb="21" eb="23">
      <t>ガイヨウ</t>
    </rPh>
    <phoneticPr fontId="2"/>
  </si>
  <si>
    <t>ＦＡＸ</t>
    <phoneticPr fontId="2"/>
  </si>
  <si>
    <t>７　申請する補助金額等（単位：円）</t>
    <rPh sb="2" eb="4">
      <t>シンセイ</t>
    </rPh>
    <rPh sb="6" eb="8">
      <t>ホジョ</t>
    </rPh>
    <rPh sb="8" eb="10">
      <t>キンガク</t>
    </rPh>
    <rPh sb="10" eb="11">
      <t>トウ</t>
    </rPh>
    <rPh sb="12" eb="14">
      <t>タンイ</t>
    </rPh>
    <rPh sb="15" eb="16">
      <t>エン</t>
    </rPh>
    <phoneticPr fontId="2"/>
  </si>
  <si>
    <t>７　申請した補助金額等（単位：円）</t>
    <rPh sb="2" eb="4">
      <t>シンセイ</t>
    </rPh>
    <rPh sb="6" eb="8">
      <t>ホジョ</t>
    </rPh>
    <rPh sb="8" eb="10">
      <t>キンガク</t>
    </rPh>
    <rPh sb="10" eb="11">
      <t>トウ</t>
    </rPh>
    <rPh sb="12" eb="14">
      <t>タンイ</t>
    </rPh>
    <rPh sb="15" eb="16">
      <t>エン</t>
    </rPh>
    <phoneticPr fontId="2"/>
  </si>
  <si>
    <t>法人設立年月</t>
    <rPh sb="0" eb="2">
      <t>ホウジン</t>
    </rPh>
    <rPh sb="2" eb="4">
      <t>セツリツ</t>
    </rPh>
    <rPh sb="4" eb="6">
      <t>ネンゲツ</t>
    </rPh>
    <phoneticPr fontId="2"/>
  </si>
  <si>
    <t>資本金</t>
    <rPh sb="0" eb="3">
      <t>シホンキン</t>
    </rPh>
    <phoneticPr fontId="2"/>
  </si>
  <si>
    <t>従業員数</t>
    <rPh sb="0" eb="2">
      <t>ジュウギョウ</t>
    </rPh>
    <rPh sb="2" eb="3">
      <t>イン</t>
    </rPh>
    <rPh sb="3" eb="4">
      <t>スウ</t>
    </rPh>
    <phoneticPr fontId="2"/>
  </si>
  <si>
    <t>８　補助事業収支予算書</t>
    <rPh sb="2" eb="4">
      <t>ホジョ</t>
    </rPh>
    <rPh sb="4" eb="6">
      <t>ジギョウ</t>
    </rPh>
    <rPh sb="6" eb="8">
      <t>シュウシ</t>
    </rPh>
    <rPh sb="8" eb="11">
      <t>ヨサンショ</t>
    </rPh>
    <phoneticPr fontId="2"/>
  </si>
  <si>
    <t>８　補助事業収支決算書</t>
    <rPh sb="2" eb="4">
      <t>ホジョ</t>
    </rPh>
    <rPh sb="4" eb="6">
      <t>ジギョウ</t>
    </rPh>
    <rPh sb="6" eb="8">
      <t>シュウシ</t>
    </rPh>
    <rPh sb="8" eb="10">
      <t>ケッサン</t>
    </rPh>
    <rPh sb="10" eb="11">
      <t>ショ</t>
    </rPh>
    <phoneticPr fontId="2"/>
  </si>
  <si>
    <t>※会社パンフレット等を作成している場合は添付してください。</t>
    <rPh sb="1" eb="3">
      <t>カイシャ</t>
    </rPh>
    <rPh sb="9" eb="10">
      <t>トウ</t>
    </rPh>
    <rPh sb="11" eb="13">
      <t>サクセイ</t>
    </rPh>
    <rPh sb="17" eb="19">
      <t>バアイ</t>
    </rPh>
    <rPh sb="20" eb="22">
      <t>テンプ</t>
    </rPh>
    <phoneticPr fontId="2"/>
  </si>
  <si>
    <t>事業内容</t>
    <rPh sb="0" eb="2">
      <t>ジギョウ</t>
    </rPh>
    <rPh sb="2" eb="4">
      <t>ナイヨウ</t>
    </rPh>
    <phoneticPr fontId="2"/>
  </si>
  <si>
    <t>※名寄帳と図面を添付してください</t>
    <phoneticPr fontId="2"/>
  </si>
  <si>
    <t>※代表的な土地の登記簿謄本を添付</t>
    <phoneticPr fontId="2"/>
  </si>
  <si>
    <t>※代表的な家屋の登記簿謄本を添付</t>
    <phoneticPr fontId="2"/>
  </si>
  <si>
    <t>※賃借する物件の図面と契約書を添付してください</t>
    <phoneticPr fontId="2"/>
  </si>
  <si>
    <t>主な取引業界</t>
    <rPh sb="0" eb="1">
      <t>オモ</t>
    </rPh>
    <rPh sb="2" eb="4">
      <t>トリヒキ</t>
    </rPh>
    <rPh sb="4" eb="6">
      <t>ギョウカイ</t>
    </rPh>
    <phoneticPr fontId="2"/>
  </si>
  <si>
    <t>仕入先</t>
    <rPh sb="0" eb="2">
      <t>シイ</t>
    </rPh>
    <rPh sb="2" eb="3">
      <t>サキ</t>
    </rPh>
    <phoneticPr fontId="2"/>
  </si>
  <si>
    <t>売り先</t>
    <rPh sb="0" eb="1">
      <t>ウ</t>
    </rPh>
    <rPh sb="2" eb="3">
      <t>サキ</t>
    </rPh>
    <phoneticPr fontId="2"/>
  </si>
  <si>
    <t>※申告書または課税明細を添付してください</t>
    <phoneticPr fontId="2"/>
  </si>
  <si>
    <t>※雇用の事実と、１２カ月間の給与支払を証するものを添付してください</t>
    <rPh sb="12" eb="13">
      <t>カン</t>
    </rPh>
    <phoneticPr fontId="2"/>
  </si>
  <si>
    <t>会社略歴</t>
    <rPh sb="0" eb="2">
      <t>カイシャ</t>
    </rPh>
    <rPh sb="2" eb="4">
      <t>リャクレキ</t>
    </rPh>
    <phoneticPr fontId="2"/>
  </si>
  <si>
    <t>事業所名</t>
    <rPh sb="0" eb="3">
      <t>ジギョウショ</t>
    </rPh>
    <rPh sb="3" eb="4">
      <t>メイ</t>
    </rPh>
    <phoneticPr fontId="2"/>
  </si>
  <si>
    <t>所在地</t>
    <rPh sb="0" eb="3">
      <t>ショザイチ</t>
    </rPh>
    <phoneticPr fontId="2"/>
  </si>
  <si>
    <t>用途地域</t>
    <rPh sb="0" eb="2">
      <t>ヨウト</t>
    </rPh>
    <rPh sb="2" eb="4">
      <t>チイキ</t>
    </rPh>
    <phoneticPr fontId="2"/>
  </si>
  <si>
    <t>事業所設立年月</t>
    <rPh sb="0" eb="3">
      <t>ジギョウショ</t>
    </rPh>
    <rPh sb="3" eb="5">
      <t>セツリツ</t>
    </rPh>
    <rPh sb="5" eb="7">
      <t>ネンゲツ</t>
    </rPh>
    <phoneticPr fontId="2"/>
  </si>
  <si>
    <t>従業員数</t>
    <rPh sb="0" eb="3">
      <t>ジュウギョウイン</t>
    </rPh>
    <rPh sb="3" eb="4">
      <t>カズ</t>
    </rPh>
    <phoneticPr fontId="2"/>
  </si>
  <si>
    <t>担当者氏名</t>
    <rPh sb="0" eb="3">
      <t>タントウシャ</t>
    </rPh>
    <rPh sb="3" eb="5">
      <t>シメイ</t>
    </rPh>
    <phoneticPr fontId="2"/>
  </si>
  <si>
    <t>市内の当該場所に立地した経緯や重視した要素及び設備投資や雇用を行った経緯</t>
    <rPh sb="0" eb="2">
      <t>シナイ</t>
    </rPh>
    <rPh sb="3" eb="5">
      <t>トウガイ</t>
    </rPh>
    <rPh sb="5" eb="7">
      <t>バショ</t>
    </rPh>
    <rPh sb="8" eb="10">
      <t>リッチ</t>
    </rPh>
    <rPh sb="12" eb="14">
      <t>ケイイ</t>
    </rPh>
    <rPh sb="15" eb="17">
      <t>ジュウシ</t>
    </rPh>
    <rPh sb="19" eb="21">
      <t>ヨウソ</t>
    </rPh>
    <rPh sb="21" eb="22">
      <t>オヨ</t>
    </rPh>
    <rPh sb="23" eb="25">
      <t>セツビ</t>
    </rPh>
    <rPh sb="25" eb="27">
      <t>トウシ</t>
    </rPh>
    <rPh sb="28" eb="30">
      <t>コヨウ</t>
    </rPh>
    <rPh sb="31" eb="32">
      <t>オコナ</t>
    </rPh>
    <rPh sb="34" eb="36">
      <t>ケイイ</t>
    </rPh>
    <phoneticPr fontId="2"/>
  </si>
  <si>
    <t xml:space="preserve">土地
</t>
    <rPh sb="0" eb="2">
      <t>トチ</t>
    </rPh>
    <phoneticPr fontId="2"/>
  </si>
  <si>
    <t>地番</t>
    <rPh sb="0" eb="2">
      <t>チバン</t>
    </rPh>
    <phoneticPr fontId="2"/>
  </si>
  <si>
    <t>面積</t>
    <rPh sb="0" eb="2">
      <t>メンセキ</t>
    </rPh>
    <phoneticPr fontId="2"/>
  </si>
  <si>
    <t>総面積</t>
    <rPh sb="0" eb="1">
      <t>ソウ</t>
    </rPh>
    <rPh sb="1" eb="3">
      <t>メンセキ</t>
    </rPh>
    <phoneticPr fontId="2"/>
  </si>
  <si>
    <t>㎡</t>
    <phoneticPr fontId="2"/>
  </si>
  <si>
    <t>内訳</t>
    <rPh sb="0" eb="2">
      <t>ウチワケ</t>
    </rPh>
    <phoneticPr fontId="2"/>
  </si>
  <si>
    <t>事業部分</t>
    <rPh sb="0" eb="2">
      <t>ジギョウ</t>
    </rPh>
    <rPh sb="2" eb="4">
      <t>ブブン</t>
    </rPh>
    <phoneticPr fontId="2"/>
  </si>
  <si>
    <t>住居等部分</t>
    <rPh sb="0" eb="2">
      <t>ジュウキョ</t>
    </rPh>
    <rPh sb="2" eb="3">
      <t>トウ</t>
    </rPh>
    <rPh sb="3" eb="5">
      <t>ブブン</t>
    </rPh>
    <phoneticPr fontId="2"/>
  </si>
  <si>
    <t>登記日</t>
    <rPh sb="0" eb="2">
      <t>トウキ</t>
    </rPh>
    <rPh sb="2" eb="3">
      <t>ビ</t>
    </rPh>
    <phoneticPr fontId="2"/>
  </si>
  <si>
    <t>取得価格</t>
    <rPh sb="0" eb="2">
      <t>シュトク</t>
    </rPh>
    <rPh sb="2" eb="4">
      <t>カカク</t>
    </rPh>
    <phoneticPr fontId="2"/>
  </si>
  <si>
    <t>※土地家屋を一体で取得した場合は按分にて算出</t>
    <rPh sb="1" eb="3">
      <t>トチ</t>
    </rPh>
    <rPh sb="3" eb="5">
      <t>カオク</t>
    </rPh>
    <rPh sb="6" eb="8">
      <t>イッタイ</t>
    </rPh>
    <rPh sb="9" eb="11">
      <t>シュトク</t>
    </rPh>
    <rPh sb="13" eb="15">
      <t>バアイ</t>
    </rPh>
    <rPh sb="16" eb="18">
      <t>アンブン</t>
    </rPh>
    <rPh sb="20" eb="22">
      <t>サンシュツ</t>
    </rPh>
    <phoneticPr fontId="2"/>
  </si>
  <si>
    <t>円</t>
    <rPh sb="0" eb="1">
      <t>エン</t>
    </rPh>
    <phoneticPr fontId="2"/>
  </si>
  <si>
    <t>税額</t>
    <rPh sb="0" eb="2">
      <t>ゼイガク</t>
    </rPh>
    <phoneticPr fontId="2"/>
  </si>
  <si>
    <t>税額合計</t>
    <rPh sb="0" eb="2">
      <t>ゼイガク</t>
    </rPh>
    <rPh sb="2" eb="4">
      <t>ゴウケイ</t>
    </rPh>
    <phoneticPr fontId="2"/>
  </si>
  <si>
    <t>円(a)</t>
    <rPh sb="0" eb="1">
      <t>エン</t>
    </rPh>
    <phoneticPr fontId="2"/>
  </si>
  <si>
    <t>固定資産税額</t>
    <rPh sb="0" eb="2">
      <t>コテイ</t>
    </rPh>
    <rPh sb="2" eb="5">
      <t>シサンゼイ</t>
    </rPh>
    <rPh sb="5" eb="6">
      <t>ガク</t>
    </rPh>
    <phoneticPr fontId="2"/>
  </si>
  <si>
    <t>都市計画税額</t>
    <rPh sb="0" eb="2">
      <t>トシ</t>
    </rPh>
    <rPh sb="2" eb="4">
      <t>ケイカク</t>
    </rPh>
    <rPh sb="4" eb="5">
      <t>ゼイ</t>
    </rPh>
    <rPh sb="5" eb="6">
      <t>ガク</t>
    </rPh>
    <phoneticPr fontId="2"/>
  </si>
  <si>
    <t xml:space="preserve">家屋
</t>
    <rPh sb="0" eb="2">
      <t>カオク</t>
    </rPh>
    <phoneticPr fontId="2"/>
  </si>
  <si>
    <t>所在</t>
    <rPh sb="0" eb="2">
      <t>ショザイ</t>
    </rPh>
    <phoneticPr fontId="2"/>
  </si>
  <si>
    <t>構造</t>
    <rPh sb="0" eb="2">
      <t>コウゾウ</t>
    </rPh>
    <phoneticPr fontId="2"/>
  </si>
  <si>
    <t>□鉄骨造　□鉄筋コンクリート造　□木造　□その他</t>
    <rPh sb="1" eb="3">
      <t>テッコツ</t>
    </rPh>
    <rPh sb="3" eb="4">
      <t>ヅク</t>
    </rPh>
    <rPh sb="6" eb="8">
      <t>テッキン</t>
    </rPh>
    <rPh sb="14" eb="15">
      <t>ゾウ</t>
    </rPh>
    <rPh sb="17" eb="19">
      <t>モクゾウ</t>
    </rPh>
    <rPh sb="23" eb="24">
      <t>タ</t>
    </rPh>
    <phoneticPr fontId="2"/>
  </si>
  <si>
    <t>着工時期</t>
    <rPh sb="0" eb="2">
      <t>チャッコウ</t>
    </rPh>
    <rPh sb="2" eb="4">
      <t>ジキ</t>
    </rPh>
    <phoneticPr fontId="2"/>
  </si>
  <si>
    <t>完成時期</t>
    <rPh sb="0" eb="2">
      <t>カンセイ</t>
    </rPh>
    <rPh sb="2" eb="4">
      <t>ジキ</t>
    </rPh>
    <phoneticPr fontId="2"/>
  </si>
  <si>
    <t>延床面積</t>
    <rPh sb="0" eb="1">
      <t>ノ</t>
    </rPh>
    <rPh sb="1" eb="2">
      <t>ユカ</t>
    </rPh>
    <rPh sb="2" eb="4">
      <t>メンセキ</t>
    </rPh>
    <phoneticPr fontId="2"/>
  </si>
  <si>
    <t>円(b)</t>
    <rPh sb="0" eb="1">
      <t>エン</t>
    </rPh>
    <phoneticPr fontId="2"/>
  </si>
  <si>
    <t>土地家屋税額合計(a)+(b)</t>
    <rPh sb="0" eb="2">
      <t>トチ</t>
    </rPh>
    <rPh sb="2" eb="4">
      <t>カオク</t>
    </rPh>
    <rPh sb="4" eb="6">
      <t>ゼイガク</t>
    </rPh>
    <rPh sb="6" eb="8">
      <t>ゴウケイ</t>
    </rPh>
    <phoneticPr fontId="2"/>
  </si>
  <si>
    <t>円(c)</t>
    <rPh sb="0" eb="1">
      <t>エン</t>
    </rPh>
    <phoneticPr fontId="2"/>
  </si>
  <si>
    <t>土地</t>
    <rPh sb="0" eb="2">
      <t>トチ</t>
    </rPh>
    <phoneticPr fontId="2"/>
  </si>
  <si>
    <t>区画総面積</t>
    <rPh sb="0" eb="2">
      <t>クカク</t>
    </rPh>
    <rPh sb="2" eb="3">
      <t>ソウ</t>
    </rPh>
    <rPh sb="3" eb="5">
      <t>メンセキ</t>
    </rPh>
    <phoneticPr fontId="2"/>
  </si>
  <si>
    <t>住居部分</t>
    <rPh sb="0" eb="2">
      <t>ジュウキョ</t>
    </rPh>
    <rPh sb="2" eb="4">
      <t>ブブン</t>
    </rPh>
    <phoneticPr fontId="2"/>
  </si>
  <si>
    <t>家屋</t>
    <rPh sb="0" eb="2">
      <t>カオク</t>
    </rPh>
    <phoneticPr fontId="2"/>
  </si>
  <si>
    <t>契約内容
※配偶者及び３親等以内との契約は対象となりません</t>
    <rPh sb="0" eb="2">
      <t>ケイヤク</t>
    </rPh>
    <rPh sb="2" eb="4">
      <t>ナイヨウ</t>
    </rPh>
    <rPh sb="6" eb="9">
      <t>ハイグウシャ</t>
    </rPh>
    <rPh sb="9" eb="10">
      <t>オヨ</t>
    </rPh>
    <rPh sb="12" eb="14">
      <t>シントウ</t>
    </rPh>
    <rPh sb="14" eb="16">
      <t>イナイ</t>
    </rPh>
    <rPh sb="18" eb="20">
      <t>ケイヤク</t>
    </rPh>
    <rPh sb="21" eb="23">
      <t>タイショウ</t>
    </rPh>
    <phoneticPr fontId="2"/>
  </si>
  <si>
    <t>契約期間</t>
    <rPh sb="0" eb="2">
      <t>ケイヤク</t>
    </rPh>
    <rPh sb="2" eb="4">
      <t>キカン</t>
    </rPh>
    <phoneticPr fontId="2"/>
  </si>
  <si>
    <t>～</t>
    <phoneticPr fontId="2"/>
  </si>
  <si>
    <t>貸主</t>
    <rPh sb="0" eb="2">
      <t>カシヌシ</t>
    </rPh>
    <phoneticPr fontId="2"/>
  </si>
  <si>
    <t>氏名</t>
    <rPh sb="0" eb="2">
      <t>シメイ</t>
    </rPh>
    <phoneticPr fontId="2"/>
  </si>
  <si>
    <t>住所</t>
    <rPh sb="0" eb="2">
      <t>ジュウショ</t>
    </rPh>
    <phoneticPr fontId="2"/>
  </si>
  <si>
    <t>賃料</t>
    <rPh sb="0" eb="2">
      <t>チンリョウ</t>
    </rPh>
    <phoneticPr fontId="2"/>
  </si>
  <si>
    <t>月額賃料</t>
    <rPh sb="0" eb="2">
      <t>ゲツガク</t>
    </rPh>
    <rPh sb="2" eb="4">
      <t>チンリョウ</t>
    </rPh>
    <phoneticPr fontId="2"/>
  </si>
  <si>
    <t>土地部分(参考)</t>
    <rPh sb="0" eb="2">
      <t>トチ</t>
    </rPh>
    <rPh sb="2" eb="4">
      <t>ブブン</t>
    </rPh>
    <rPh sb="5" eb="7">
      <t>サンコウ</t>
    </rPh>
    <phoneticPr fontId="2"/>
  </si>
  <si>
    <t>家屋部分(参考)</t>
    <rPh sb="0" eb="2">
      <t>カオク</t>
    </rPh>
    <rPh sb="2" eb="4">
      <t>ブブン</t>
    </rPh>
    <rPh sb="5" eb="7">
      <t>サンコウ</t>
    </rPh>
    <phoneticPr fontId="2"/>
  </si>
  <si>
    <t>申請月数</t>
    <rPh sb="0" eb="2">
      <t>シンセイ</t>
    </rPh>
    <rPh sb="2" eb="3">
      <t>ツキ</t>
    </rPh>
    <rPh sb="3" eb="4">
      <t>スウ</t>
    </rPh>
    <phoneticPr fontId="2"/>
  </si>
  <si>
    <t>カ月分</t>
    <rPh sb="1" eb="2">
      <t>ゲツ</t>
    </rPh>
    <rPh sb="2" eb="3">
      <t>ブン</t>
    </rPh>
    <phoneticPr fontId="2"/>
  </si>
  <si>
    <t>償却資産
（合計1,000万円以上の設備投資が対象です）</t>
    <rPh sb="0" eb="2">
      <t>ショウキャク</t>
    </rPh>
    <rPh sb="2" eb="4">
      <t>シサン</t>
    </rPh>
    <rPh sb="6" eb="8">
      <t>ゴウケイ</t>
    </rPh>
    <rPh sb="13" eb="14">
      <t>マン</t>
    </rPh>
    <rPh sb="14" eb="15">
      <t>エン</t>
    </rPh>
    <rPh sb="15" eb="17">
      <t>イジョウ</t>
    </rPh>
    <rPh sb="18" eb="20">
      <t>セツビ</t>
    </rPh>
    <rPh sb="20" eb="22">
      <t>トウシ</t>
    </rPh>
    <rPh sb="23" eb="25">
      <t>タイショウ</t>
    </rPh>
    <phoneticPr fontId="2"/>
  </si>
  <si>
    <t>取得時期</t>
    <rPh sb="0" eb="2">
      <t>シュトク</t>
    </rPh>
    <rPh sb="2" eb="4">
      <t>ジキ</t>
    </rPh>
    <phoneticPr fontId="2"/>
  </si>
  <si>
    <t>年中</t>
    <rPh sb="0" eb="1">
      <t>ネン</t>
    </rPh>
    <rPh sb="1" eb="2">
      <t>チュウ</t>
    </rPh>
    <phoneticPr fontId="2"/>
  </si>
  <si>
    <t>取得設備数</t>
    <rPh sb="0" eb="2">
      <t>シュトク</t>
    </rPh>
    <rPh sb="2" eb="4">
      <t>セツビ</t>
    </rPh>
    <rPh sb="4" eb="5">
      <t>スウ</t>
    </rPh>
    <phoneticPr fontId="2"/>
  </si>
  <si>
    <t>計</t>
    <rPh sb="0" eb="1">
      <t>ケイ</t>
    </rPh>
    <phoneticPr fontId="2"/>
  </si>
  <si>
    <t>件</t>
    <rPh sb="0" eb="1">
      <t>ケン</t>
    </rPh>
    <phoneticPr fontId="2"/>
  </si>
  <si>
    <t>固定資産税評価額</t>
    <rPh sb="0" eb="2">
      <t>コテイ</t>
    </rPh>
    <rPh sb="2" eb="4">
      <t>シサン</t>
    </rPh>
    <rPh sb="4" eb="5">
      <t>ゼイ</t>
    </rPh>
    <rPh sb="5" eb="8">
      <t>ヒョウカガク</t>
    </rPh>
    <phoneticPr fontId="2"/>
  </si>
  <si>
    <t>固定資産税課税額</t>
    <rPh sb="0" eb="2">
      <t>コテイ</t>
    </rPh>
    <rPh sb="2" eb="5">
      <t>シサンゼイ</t>
    </rPh>
    <rPh sb="5" eb="7">
      <t>カゼイ</t>
    </rPh>
    <rPh sb="7" eb="8">
      <t>ガク</t>
    </rPh>
    <phoneticPr fontId="2"/>
  </si>
  <si>
    <t>円(d)</t>
    <rPh sb="0" eb="1">
      <t>エン</t>
    </rPh>
    <phoneticPr fontId="2"/>
  </si>
  <si>
    <t>新規従業員</t>
    <rPh sb="0" eb="2">
      <t>シンキ</t>
    </rPh>
    <rPh sb="2" eb="5">
      <t>ジュウギョウイン</t>
    </rPh>
    <phoneticPr fontId="2"/>
  </si>
  <si>
    <t>人目</t>
    <rPh sb="0" eb="1">
      <t>ニン</t>
    </rPh>
    <rPh sb="1" eb="2">
      <t>メ</t>
    </rPh>
    <phoneticPr fontId="2"/>
  </si>
  <si>
    <t>雇用年月日</t>
    <rPh sb="0" eb="2">
      <t>コヨウ</t>
    </rPh>
    <rPh sb="2" eb="5">
      <t>ネンガッピ</t>
    </rPh>
    <phoneticPr fontId="2"/>
  </si>
  <si>
    <t>年　　　月　　　日</t>
    <rPh sb="0" eb="1">
      <t>ネン</t>
    </rPh>
    <rPh sb="4" eb="5">
      <t>ガツ</t>
    </rPh>
    <rPh sb="8" eb="9">
      <t>ニチ</t>
    </rPh>
    <phoneticPr fontId="2"/>
  </si>
  <si>
    <t>（現在通算　　ヶ月雇用）</t>
    <phoneticPr fontId="2"/>
  </si>
  <si>
    <t>市在住期間</t>
    <rPh sb="0" eb="1">
      <t>シ</t>
    </rPh>
    <rPh sb="1" eb="3">
      <t>ザイジュウ</t>
    </rPh>
    <rPh sb="3" eb="5">
      <t>キカン</t>
    </rPh>
    <phoneticPr fontId="2"/>
  </si>
  <si>
    <t>１年以上</t>
    <rPh sb="1" eb="2">
      <t>ネン</t>
    </rPh>
    <rPh sb="2" eb="4">
      <t>イジョウ</t>
    </rPh>
    <phoneticPr fontId="2"/>
  </si>
  <si>
    <t>１年未満</t>
    <rPh sb="1" eb="2">
      <t>ネン</t>
    </rPh>
    <rPh sb="2" eb="4">
      <t>ミマン</t>
    </rPh>
    <phoneticPr fontId="2"/>
  </si>
  <si>
    <t>「３」工場等の取得</t>
    <rPh sb="3" eb="6">
      <t>コウジョウトウ</t>
    </rPh>
    <rPh sb="7" eb="9">
      <t>シュトク</t>
    </rPh>
    <phoneticPr fontId="2"/>
  </si>
  <si>
    <t>税額合計(c)</t>
    <rPh sb="0" eb="2">
      <t>ゼイガク</t>
    </rPh>
    <rPh sb="2" eb="4">
      <t>ゴウケイ</t>
    </rPh>
    <phoneticPr fontId="2"/>
  </si>
  <si>
    <t>補助率</t>
    <rPh sb="0" eb="3">
      <t>ホジョリツ</t>
    </rPh>
    <phoneticPr fontId="2"/>
  </si>
  <si>
    <t>補助金額(千円未満切捨)</t>
    <rPh sb="0" eb="2">
      <t>ホジョ</t>
    </rPh>
    <rPh sb="2" eb="4">
      <t>キンガク</t>
    </rPh>
    <rPh sb="5" eb="7">
      <t>センエン</t>
    </rPh>
    <rPh sb="7" eb="9">
      <t>ミマン</t>
    </rPh>
    <rPh sb="9" eb="11">
      <t>キリス</t>
    </rPh>
    <phoneticPr fontId="2"/>
  </si>
  <si>
    <t>1/2(上限300万円)</t>
    <rPh sb="4" eb="6">
      <t>ジョウゲン</t>
    </rPh>
    <rPh sb="9" eb="11">
      <t>マンエン</t>
    </rPh>
    <phoneticPr fontId="2"/>
  </si>
  <si>
    <t>－①</t>
    <phoneticPr fontId="2"/>
  </si>
  <si>
    <t>「４」工場等の賃借</t>
    <rPh sb="3" eb="6">
      <t>コウジョウトウ</t>
    </rPh>
    <rPh sb="7" eb="9">
      <t>チンシャク</t>
    </rPh>
    <phoneticPr fontId="2"/>
  </si>
  <si>
    <t>月額(上限10万円)</t>
    <rPh sb="0" eb="2">
      <t>ゲツガク</t>
    </rPh>
    <rPh sb="3" eb="5">
      <t>ジョウゲン</t>
    </rPh>
    <rPh sb="7" eb="9">
      <t>マンエン</t>
    </rPh>
    <phoneticPr fontId="2"/>
  </si>
  <si>
    <t>月数(最大12カ月)</t>
    <rPh sb="0" eb="1">
      <t>ツキ</t>
    </rPh>
    <rPh sb="1" eb="2">
      <t>スウ</t>
    </rPh>
    <rPh sb="3" eb="5">
      <t>サイダイ</t>
    </rPh>
    <rPh sb="8" eb="9">
      <t>ツキ</t>
    </rPh>
    <phoneticPr fontId="2"/>
  </si>
  <si>
    <t>－②</t>
    <phoneticPr fontId="2"/>
  </si>
  <si>
    <t>「５」償却資産の取得</t>
    <rPh sb="3" eb="5">
      <t>ショウキャク</t>
    </rPh>
    <rPh sb="5" eb="7">
      <t>シサン</t>
    </rPh>
    <rPh sb="8" eb="10">
      <t>シュトク</t>
    </rPh>
    <phoneticPr fontId="2"/>
  </si>
  <si>
    <t>税額合計(d)</t>
    <rPh sb="0" eb="2">
      <t>ゼイガク</t>
    </rPh>
    <rPh sb="2" eb="4">
      <t>ゴウケイ</t>
    </rPh>
    <phoneticPr fontId="2"/>
  </si>
  <si>
    <t>1/2(上限50万円)</t>
    <rPh sb="4" eb="6">
      <t>ジョウゲン</t>
    </rPh>
    <rPh sb="8" eb="10">
      <t>マンエン</t>
    </rPh>
    <phoneticPr fontId="2"/>
  </si>
  <si>
    <t>－③</t>
    <phoneticPr fontId="2"/>
  </si>
  <si>
    <t>「６」新規雇用</t>
    <rPh sb="3" eb="5">
      <t>シンキ</t>
    </rPh>
    <rPh sb="5" eb="7">
      <t>コヨウ</t>
    </rPh>
    <phoneticPr fontId="2"/>
  </si>
  <si>
    <t>1人当30万円</t>
    <rPh sb="1" eb="2">
      <t>ニン</t>
    </rPh>
    <rPh sb="2" eb="3">
      <t>アタ</t>
    </rPh>
    <rPh sb="5" eb="7">
      <t>マンエン</t>
    </rPh>
    <phoneticPr fontId="2"/>
  </si>
  <si>
    <t>申請人数</t>
    <rPh sb="0" eb="2">
      <t>シンセイ</t>
    </rPh>
    <rPh sb="2" eb="4">
      <t>ニンズウ</t>
    </rPh>
    <phoneticPr fontId="2"/>
  </si>
  <si>
    <t>－④</t>
    <phoneticPr fontId="2"/>
  </si>
  <si>
    <t>補助金申請額合計（①又は②）＋③＋④</t>
    <rPh sb="0" eb="3">
      <t>ホジョキン</t>
    </rPh>
    <rPh sb="3" eb="5">
      <t>シンセイ</t>
    </rPh>
    <rPh sb="5" eb="6">
      <t>ガク</t>
    </rPh>
    <rPh sb="6" eb="8">
      <t>ゴウケイ</t>
    </rPh>
    <rPh sb="10" eb="11">
      <t>マタ</t>
    </rPh>
    <phoneticPr fontId="2"/>
  </si>
  <si>
    <t>収入</t>
    <rPh sb="0" eb="2">
      <t>シュウニュウ</t>
    </rPh>
    <phoneticPr fontId="2"/>
  </si>
  <si>
    <t>支出</t>
    <rPh sb="0" eb="2">
      <t>シシュツ</t>
    </rPh>
    <phoneticPr fontId="2"/>
  </si>
  <si>
    <t>自己資金</t>
    <rPh sb="0" eb="2">
      <t>ジコ</t>
    </rPh>
    <rPh sb="2" eb="4">
      <t>シキン</t>
    </rPh>
    <phoneticPr fontId="2"/>
  </si>
  <si>
    <t>固定資産税・都市計画税合計(c)+(d)</t>
    <rPh sb="0" eb="2">
      <t>コテイ</t>
    </rPh>
    <rPh sb="2" eb="5">
      <t>シサンゼイ</t>
    </rPh>
    <rPh sb="6" eb="8">
      <t>トシ</t>
    </rPh>
    <rPh sb="8" eb="10">
      <t>ケイカク</t>
    </rPh>
    <rPh sb="10" eb="11">
      <t>ゼイ</t>
    </rPh>
    <rPh sb="11" eb="13">
      <t>ゴウケイ</t>
    </rPh>
    <phoneticPr fontId="2"/>
  </si>
  <si>
    <t>市補助金</t>
    <rPh sb="0" eb="1">
      <t>シ</t>
    </rPh>
    <rPh sb="1" eb="4">
      <t>ホジョキン</t>
    </rPh>
    <phoneticPr fontId="2"/>
  </si>
  <si>
    <t>賃借料（契約月額×申請月数）</t>
    <rPh sb="0" eb="2">
      <t>チンシャク</t>
    </rPh>
    <rPh sb="2" eb="3">
      <t>リョウ</t>
    </rPh>
    <rPh sb="4" eb="6">
      <t>ケイヤク</t>
    </rPh>
    <rPh sb="6" eb="8">
      <t>ゲツガク</t>
    </rPh>
    <rPh sb="9" eb="11">
      <t>シンセイ</t>
    </rPh>
    <rPh sb="11" eb="12">
      <t>ツキ</t>
    </rPh>
    <rPh sb="12" eb="13">
      <t>スウ</t>
    </rPh>
    <phoneticPr fontId="2"/>
  </si>
  <si>
    <t>その他</t>
    <rPh sb="2" eb="3">
      <t>タ</t>
    </rPh>
    <phoneticPr fontId="2"/>
  </si>
  <si>
    <t>新規雇用者(1人30万円で計算)④</t>
    <rPh sb="0" eb="2">
      <t>シンキ</t>
    </rPh>
    <rPh sb="2" eb="5">
      <t>コヨウシャ</t>
    </rPh>
    <rPh sb="7" eb="8">
      <t>ニン</t>
    </rPh>
    <rPh sb="10" eb="12">
      <t>マンエン</t>
    </rPh>
    <rPh sb="13" eb="15">
      <t>ケイサン</t>
    </rPh>
    <phoneticPr fontId="2"/>
  </si>
  <si>
    <t>収入計</t>
    <rPh sb="0" eb="2">
      <t>シュウニュウ</t>
    </rPh>
    <rPh sb="2" eb="3">
      <t>ケイ</t>
    </rPh>
    <phoneticPr fontId="2"/>
  </si>
  <si>
    <t>支出計</t>
    <rPh sb="0" eb="2">
      <t>シシュツ</t>
    </rPh>
    <rPh sb="2" eb="3">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</si>
</sst>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Red]\(#,##0.00\)"/>
    <numFmt numFmtId="177" formatCode="#,##0_ "/>
    <numFmt numFmtId="178" formatCode="0.00_);[Red]\(0.00\)"/>
    <numFmt numFmtId="179" formatCode="#,##0_);[Red]\(#,##0\)"/>
    <numFmt numFmtId="180" formatCode="0_ "/>
  </numFmts>
  <fonts count="6"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2"/>
      <name val="ＭＳ Ｐゴシック"/>
      <family val="3"/>
      <charset val="128"/>
    </font>
    <font>
      <sz val="9"/>
      <name val="ＭＳ 明朝"/>
      <family val="1"/>
      <charset val="128"/>
    </font>
  </fonts>
  <fills count="2">
    <fill>
      <patternFill patternType="none"/>
    </fill>
    <fill>
      <patternFill patternType="gray125"/>
    </fill>
  </fills>
  <borders count="18">
    <border>
      <left/>
      <right/>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s>
  <cellStyleXfs count="1">
    <xf numFmtId="0" fontId="0" fillId="0" borderId="0">
      <alignment vertical="center"/>
    </xf>
  </cellStyleXfs>
  <cellXfs count="210">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1" xfId="0" applyFont="1" applyBorder="1">
      <alignment vertical="center"/>
    </xf>
    <xf numFmtId="0" fontId="1" fillId="0" borderId="3" xfId="0" applyFont="1" applyBorder="1" applyAlignment="1">
      <alignment horizontal="center" vertical="center"/>
    </xf>
    <xf numFmtId="0" fontId="1" fillId="0" borderId="3" xfId="0" applyFont="1" applyFill="1" applyBorder="1" applyAlignment="1">
      <alignment horizontal="center" vertical="center" wrapText="1"/>
    </xf>
    <xf numFmtId="0" fontId="1" fillId="0" borderId="6" xfId="0" applyFont="1" applyFill="1" applyBorder="1" applyAlignment="1">
      <alignment vertical="center"/>
    </xf>
    <xf numFmtId="0" fontId="1" fillId="0" borderId="14" xfId="0" applyFont="1" applyFill="1" applyBorder="1" applyAlignment="1">
      <alignment vertical="center"/>
    </xf>
    <xf numFmtId="0" fontId="1" fillId="0" borderId="9" xfId="0" applyFont="1" applyFill="1" applyBorder="1" applyAlignment="1">
      <alignment horizontal="center" vertical="center"/>
    </xf>
    <xf numFmtId="0" fontId="1" fillId="0" borderId="3" xfId="0" applyFont="1" applyFill="1" applyBorder="1" applyAlignment="1">
      <alignment vertical="center"/>
    </xf>
    <xf numFmtId="177" fontId="1" fillId="0" borderId="0" xfId="0" applyNumberFormat="1" applyFont="1">
      <alignment vertical="center"/>
    </xf>
    <xf numFmtId="0" fontId="1" fillId="0" borderId="9" xfId="0" applyFont="1" applyFill="1" applyBorder="1" applyAlignment="1">
      <alignment horizontal="center" vertical="center" wrapText="1"/>
    </xf>
    <xf numFmtId="0" fontId="1" fillId="0" borderId="3" xfId="0" applyFont="1" applyFill="1" applyBorder="1" applyAlignment="1">
      <alignment horizontal="center" vertical="center" shrinkToFit="1"/>
    </xf>
    <xf numFmtId="0" fontId="1" fillId="0" borderId="0" xfId="0" applyFont="1" applyBorder="1" applyAlignment="1">
      <alignment horizontal="left" vertical="center"/>
    </xf>
    <xf numFmtId="177" fontId="1" fillId="0" borderId="0" xfId="0" applyNumberFormat="1" applyFont="1" applyBorder="1" applyAlignment="1">
      <alignment horizontal="right" vertical="center"/>
    </xf>
    <xf numFmtId="0" fontId="1" fillId="0" borderId="0" xfId="0" applyFont="1" applyBorder="1" applyAlignment="1">
      <alignment vertical="center"/>
    </xf>
    <xf numFmtId="0" fontId="1" fillId="0" borderId="3" xfId="0" applyFont="1" applyBorder="1" applyAlignment="1">
      <alignment horizontal="center" vertical="center" wrapText="1"/>
    </xf>
    <xf numFmtId="0" fontId="1" fillId="0" borderId="6" xfId="0" applyFont="1" applyBorder="1" applyAlignment="1">
      <alignment vertical="center"/>
    </xf>
    <xf numFmtId="0" fontId="1" fillId="0" borderId="14" xfId="0" applyFont="1" applyBorder="1" applyAlignment="1">
      <alignment vertical="center"/>
    </xf>
    <xf numFmtId="0" fontId="1" fillId="0" borderId="9" xfId="0" applyFont="1" applyBorder="1" applyAlignment="1">
      <alignment horizontal="center" vertical="center" wrapText="1"/>
    </xf>
    <xf numFmtId="0" fontId="4" fillId="0" borderId="0" xfId="0" applyFont="1">
      <alignment vertical="center"/>
    </xf>
    <xf numFmtId="0" fontId="1" fillId="0" borderId="16" xfId="0" applyFont="1" applyBorder="1" applyAlignment="1">
      <alignment horizontal="center" vertical="center"/>
    </xf>
    <xf numFmtId="177" fontId="1" fillId="0" borderId="15" xfId="0" applyNumberFormat="1" applyFont="1" applyBorder="1" applyAlignment="1">
      <alignment horizontal="right"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177" fontId="1" fillId="0" borderId="0" xfId="0" applyNumberFormat="1" applyFont="1" applyBorder="1" applyAlignment="1">
      <alignment horizontal="center" vertical="center"/>
    </xf>
    <xf numFmtId="0" fontId="1" fillId="0" borderId="14" xfId="0" applyFont="1" applyBorder="1" applyAlignment="1">
      <alignment vertical="center" shrinkToFit="1"/>
    </xf>
    <xf numFmtId="0" fontId="1" fillId="0" borderId="0" xfId="0" applyFont="1" applyBorder="1" applyAlignment="1">
      <alignment horizontal="right" vertical="center"/>
    </xf>
    <xf numFmtId="0" fontId="1" fillId="0" borderId="0" xfId="0" applyFont="1" applyBorder="1" applyAlignment="1">
      <alignment vertical="center" shrinkToFit="1"/>
    </xf>
    <xf numFmtId="177" fontId="1" fillId="0" borderId="8" xfId="0" quotePrefix="1" applyNumberFormat="1" applyFont="1" applyBorder="1" applyAlignment="1">
      <alignment vertical="center"/>
    </xf>
    <xf numFmtId="0" fontId="1" fillId="0" borderId="4" xfId="0" applyFont="1" applyBorder="1">
      <alignment vertical="center"/>
    </xf>
    <xf numFmtId="0" fontId="1" fillId="0" borderId="12" xfId="0" applyFont="1" applyBorder="1">
      <alignment vertical="center"/>
    </xf>
    <xf numFmtId="0" fontId="1" fillId="0" borderId="8" xfId="0" applyFont="1" applyBorder="1">
      <alignment vertical="center"/>
    </xf>
    <xf numFmtId="0" fontId="1" fillId="0" borderId="0" xfId="0" applyFont="1" applyBorder="1">
      <alignment vertical="center"/>
    </xf>
    <xf numFmtId="0" fontId="1" fillId="0" borderId="13" xfId="0" applyFont="1" applyBorder="1">
      <alignment vertical="center"/>
    </xf>
    <xf numFmtId="0" fontId="1" fillId="0" borderId="7" xfId="0" applyFont="1" applyBorder="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center" vertical="center"/>
    </xf>
    <xf numFmtId="0" fontId="1" fillId="0" borderId="4" xfId="0" applyFont="1" applyBorder="1" applyAlignment="1">
      <alignment vertical="center" shrinkToFit="1"/>
    </xf>
    <xf numFmtId="0" fontId="1" fillId="0" borderId="5" xfId="0" applyFont="1" applyBorder="1" applyAlignment="1">
      <alignment vertical="center" shrinkToFit="1"/>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2" xfId="0" applyFont="1" applyBorder="1" applyAlignment="1">
      <alignment vertical="center" shrinkToFit="1"/>
    </xf>
    <xf numFmtId="0" fontId="1" fillId="0" borderId="8" xfId="0" applyFont="1" applyBorder="1" applyAlignment="1">
      <alignment vertical="center" shrinkToFit="1"/>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vertical="center" wrapText="1"/>
    </xf>
    <xf numFmtId="0" fontId="1" fillId="0" borderId="11" xfId="0" applyFont="1" applyBorder="1" applyAlignment="1">
      <alignment vertical="center" wrapText="1"/>
    </xf>
    <xf numFmtId="0" fontId="1" fillId="0" borderId="10" xfId="0" applyFont="1" applyBorder="1" applyAlignment="1">
      <alignment vertical="center" wrapText="1"/>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2" xfId="0" applyFont="1" applyBorder="1" applyAlignment="1">
      <alignment vertical="center" wrapText="1"/>
    </xf>
    <xf numFmtId="0" fontId="1" fillId="0" borderId="8" xfId="0" applyFont="1" applyBorder="1" applyAlignment="1">
      <alignment vertical="center" wrapText="1"/>
    </xf>
    <xf numFmtId="0" fontId="1" fillId="0" borderId="4" xfId="0" applyFont="1" applyBorder="1" applyAlignment="1">
      <alignment horizontal="left" vertical="center" shrinkToFit="1"/>
    </xf>
    <xf numFmtId="0" fontId="1" fillId="0" borderId="5" xfId="0" applyFont="1" applyBorder="1" applyAlignment="1">
      <alignment horizontal="left" vertical="center" shrinkToFit="1"/>
    </xf>
    <xf numFmtId="0" fontId="1" fillId="0" borderId="6"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3" xfId="0" applyFont="1" applyBorder="1" applyAlignment="1">
      <alignment horizontal="left" vertical="center"/>
    </xf>
    <xf numFmtId="58" fontId="3" fillId="0" borderId="3" xfId="0" applyNumberFormat="1" applyFont="1" applyBorder="1" applyAlignment="1">
      <alignment horizontal="right" vertical="center" wrapText="1"/>
    </xf>
    <xf numFmtId="0" fontId="3" fillId="0" borderId="3" xfId="0" applyFont="1" applyBorder="1" applyAlignment="1">
      <alignment horizontal="right" vertical="center" wrapText="1"/>
    </xf>
    <xf numFmtId="0" fontId="1" fillId="0" borderId="3" xfId="0" applyFont="1" applyBorder="1" applyAlignment="1">
      <alignment horizontal="center" vertical="center" wrapText="1"/>
    </xf>
    <xf numFmtId="0" fontId="1" fillId="0" borderId="3" xfId="0" applyFont="1" applyBorder="1" applyAlignment="1">
      <alignment horizontal="right" vertical="center" wrapTex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58" fontId="1" fillId="0" borderId="4" xfId="0" applyNumberFormat="1" applyFont="1" applyBorder="1" applyAlignment="1">
      <alignment horizontal="left" vertical="center" wrapText="1" indent="1"/>
    </xf>
    <xf numFmtId="0" fontId="1" fillId="0" borderId="5" xfId="0" applyFont="1" applyBorder="1" applyAlignment="1">
      <alignment horizontal="left" vertical="center" wrapText="1" indent="1"/>
    </xf>
    <xf numFmtId="0" fontId="1" fillId="0" borderId="6" xfId="0" applyFont="1" applyBorder="1" applyAlignment="1">
      <alignment horizontal="left" vertical="center" wrapText="1" indent="1"/>
    </xf>
    <xf numFmtId="0" fontId="1" fillId="0" borderId="7" xfId="0" applyFont="1" applyBorder="1" applyAlignment="1">
      <alignment horizontal="left" vertical="center" wrapText="1" indent="1"/>
    </xf>
    <xf numFmtId="0" fontId="1" fillId="0" borderId="2" xfId="0" applyFont="1" applyBorder="1" applyAlignment="1">
      <alignment horizontal="left" vertical="center" wrapText="1" indent="1"/>
    </xf>
    <xf numFmtId="0" fontId="1" fillId="0" borderId="8" xfId="0" applyFont="1" applyBorder="1" applyAlignment="1">
      <alignment horizontal="left" vertical="center" wrapText="1" indent="1"/>
    </xf>
    <xf numFmtId="0" fontId="1" fillId="0" borderId="4" xfId="0" applyFont="1" applyBorder="1" applyAlignment="1">
      <alignment horizontal="right" vertical="center" wrapText="1"/>
    </xf>
    <xf numFmtId="0" fontId="1" fillId="0" borderId="5" xfId="0" applyFont="1" applyBorder="1" applyAlignment="1">
      <alignment horizontal="right" vertical="center" wrapText="1"/>
    </xf>
    <xf numFmtId="0" fontId="1" fillId="0" borderId="6" xfId="0" applyFont="1" applyBorder="1" applyAlignment="1">
      <alignment horizontal="right" vertical="center" wrapText="1"/>
    </xf>
    <xf numFmtId="0" fontId="1" fillId="0" borderId="7" xfId="0" applyFont="1" applyBorder="1" applyAlignment="1">
      <alignment horizontal="right" vertical="center" wrapText="1"/>
    </xf>
    <xf numFmtId="0" fontId="1" fillId="0" borderId="2" xfId="0" applyFont="1" applyBorder="1" applyAlignment="1">
      <alignment horizontal="right" vertical="center" wrapText="1"/>
    </xf>
    <xf numFmtId="0" fontId="1" fillId="0" borderId="8" xfId="0" applyFont="1" applyBorder="1" applyAlignment="1">
      <alignment horizontal="righ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5" xfId="0" applyFont="1" applyBorder="1" applyAlignment="1"/>
    <xf numFmtId="0" fontId="1" fillId="0" borderId="0" xfId="0" applyFont="1" applyAlignment="1"/>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4" xfId="0" applyFont="1" applyFill="1" applyBorder="1" applyAlignment="1">
      <alignment horizontal="center" vertical="center"/>
    </xf>
    <xf numFmtId="0" fontId="1" fillId="0" borderId="3" xfId="0" applyFont="1" applyFill="1" applyBorder="1" applyAlignment="1">
      <alignment horizontal="center" vertical="center"/>
    </xf>
    <xf numFmtId="176" fontId="1" fillId="0" borderId="3" xfId="0" applyNumberFormat="1" applyFont="1" applyFill="1" applyBorder="1" applyAlignment="1" applyProtection="1">
      <alignment horizontal="right" vertical="center"/>
      <protection locked="0"/>
    </xf>
    <xf numFmtId="176" fontId="1" fillId="0" borderId="15" xfId="0" applyNumberFormat="1" applyFont="1" applyFill="1" applyBorder="1" applyAlignment="1" applyProtection="1">
      <alignment horizontal="right" vertical="center"/>
      <protection locked="0"/>
    </xf>
    <xf numFmtId="0" fontId="1" fillId="0" borderId="6" xfId="0" applyFont="1" applyFill="1" applyBorder="1" applyAlignment="1">
      <alignment horizontal="center" vertical="center"/>
    </xf>
    <xf numFmtId="0" fontId="1" fillId="0" borderId="9" xfId="0" applyFont="1" applyFill="1" applyBorder="1" applyAlignment="1">
      <alignment horizontal="center" vertical="center"/>
    </xf>
    <xf numFmtId="176" fontId="1" fillId="0" borderId="9" xfId="0" applyNumberFormat="1" applyFont="1" applyFill="1" applyBorder="1" applyAlignment="1" applyProtection="1">
      <alignment horizontal="right" vertical="center"/>
      <protection locked="0"/>
    </xf>
    <xf numFmtId="176" fontId="1" fillId="0" borderId="4" xfId="0" applyNumberFormat="1" applyFont="1" applyFill="1" applyBorder="1" applyAlignment="1" applyProtection="1">
      <alignment horizontal="right" vertical="center"/>
      <protection locked="0"/>
    </xf>
    <xf numFmtId="49" fontId="1" fillId="0" borderId="3" xfId="0" quotePrefix="1" applyNumberFormat="1" applyFont="1" applyFill="1" applyBorder="1" applyAlignment="1" applyProtection="1">
      <alignment horizontal="left" vertical="center"/>
      <protection locked="0"/>
    </xf>
    <xf numFmtId="49" fontId="1" fillId="0" borderId="3" xfId="0" applyNumberFormat="1" applyFont="1" applyFill="1" applyBorder="1" applyAlignment="1" applyProtection="1">
      <alignment horizontal="left" vertical="center"/>
      <protection locked="0"/>
    </xf>
    <xf numFmtId="49" fontId="1" fillId="0" borderId="15" xfId="0" applyNumberFormat="1" applyFont="1" applyFill="1" applyBorder="1" applyAlignment="1" applyProtection="1">
      <alignment horizontal="left" vertical="center"/>
      <protection locked="0"/>
    </xf>
    <xf numFmtId="0" fontId="1" fillId="0" borderId="14" xfId="0" applyFont="1" applyFill="1" applyBorder="1" applyAlignment="1">
      <alignment horizontal="left" vertical="center"/>
    </xf>
    <xf numFmtId="0" fontId="1" fillId="0" borderId="3" xfId="0" applyFont="1" applyFill="1" applyBorder="1" applyAlignment="1">
      <alignment horizontal="left" vertical="center"/>
    </xf>
    <xf numFmtId="0" fontId="3"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0" xfId="0" applyFont="1" applyBorder="1" applyAlignment="1"/>
    <xf numFmtId="0" fontId="1" fillId="0" borderId="4"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3" xfId="0" applyFont="1" applyFill="1" applyBorder="1" applyAlignment="1" applyProtection="1">
      <alignment horizontal="left" vertical="center" wrapText="1"/>
      <protection locked="0"/>
    </xf>
    <xf numFmtId="0" fontId="1" fillId="0" borderId="4"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176" fontId="1" fillId="0" borderId="6" xfId="0" applyNumberFormat="1" applyFont="1" applyFill="1" applyBorder="1" applyAlignment="1">
      <alignment horizontal="right" vertical="center"/>
    </xf>
    <xf numFmtId="176" fontId="1" fillId="0" borderId="9" xfId="0" applyNumberFormat="1" applyFont="1" applyFill="1" applyBorder="1" applyAlignment="1">
      <alignment horizontal="right" vertical="center"/>
    </xf>
    <xf numFmtId="176" fontId="1" fillId="0" borderId="4" xfId="0" applyNumberFormat="1" applyFont="1" applyFill="1" applyBorder="1" applyAlignment="1">
      <alignment horizontal="right" vertical="center"/>
    </xf>
    <xf numFmtId="177" fontId="1" fillId="0" borderId="15" xfId="0" applyNumberFormat="1" applyFont="1" applyFill="1" applyBorder="1" applyAlignment="1">
      <alignment vertical="center" shrinkToFit="1"/>
    </xf>
    <xf numFmtId="177" fontId="1" fillId="0" borderId="16" xfId="0" applyNumberFormat="1" applyFont="1" applyFill="1" applyBorder="1" applyAlignment="1">
      <alignment vertical="center" shrinkToFit="1"/>
    </xf>
    <xf numFmtId="177" fontId="1" fillId="0" borderId="16" xfId="0" applyNumberFormat="1" applyFont="1" applyFill="1" applyBorder="1" applyAlignment="1" applyProtection="1">
      <alignment horizontal="right" vertical="center"/>
      <protection locked="0"/>
    </xf>
    <xf numFmtId="177" fontId="1" fillId="0" borderId="15"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0" fontId="1" fillId="0" borderId="16" xfId="0" applyFont="1" applyFill="1" applyBorder="1" applyAlignment="1">
      <alignment horizontal="center" vertical="center"/>
    </xf>
    <xf numFmtId="177" fontId="1" fillId="0" borderId="15" xfId="0" applyNumberFormat="1" applyFont="1" applyFill="1" applyBorder="1" applyAlignment="1" applyProtection="1">
      <alignment horizontal="right" vertical="center"/>
      <protection locked="0"/>
    </xf>
    <xf numFmtId="0" fontId="1" fillId="0" borderId="12" xfId="0" applyFont="1" applyFill="1" applyBorder="1" applyAlignment="1">
      <alignment vertical="center"/>
    </xf>
    <xf numFmtId="0" fontId="1" fillId="0" borderId="13" xfId="0" applyFont="1" applyFill="1" applyBorder="1" applyAlignment="1">
      <alignment vertical="center"/>
    </xf>
    <xf numFmtId="0" fontId="1" fillId="0" borderId="7" xfId="0" applyFont="1" applyFill="1" applyBorder="1" applyAlignment="1">
      <alignment vertical="center"/>
    </xf>
    <xf numFmtId="0" fontId="1" fillId="0" borderId="8" xfId="0" applyFont="1" applyFill="1" applyBorder="1" applyAlignment="1">
      <alignment vertical="center"/>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5" xfId="0" applyFont="1" applyFill="1" applyBorder="1" applyAlignment="1">
      <alignment horizontal="left" vertical="center"/>
    </xf>
    <xf numFmtId="0" fontId="1" fillId="0" borderId="16" xfId="0" applyFont="1" applyFill="1" applyBorder="1" applyAlignment="1">
      <alignment horizontal="left" vertical="center"/>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178" fontId="1" fillId="0" borderId="6" xfId="0" applyNumberFormat="1" applyFont="1" applyBorder="1" applyAlignment="1">
      <alignment horizontal="right" vertical="center"/>
    </xf>
    <xf numFmtId="178" fontId="1" fillId="0" borderId="9" xfId="0" applyNumberFormat="1" applyFont="1" applyBorder="1" applyAlignment="1">
      <alignment horizontal="right" vertical="center"/>
    </xf>
    <xf numFmtId="178" fontId="1" fillId="0" borderId="4" xfId="0" applyNumberFormat="1" applyFont="1" applyBorder="1" applyAlignment="1">
      <alignment horizontal="right" vertical="center"/>
    </xf>
    <xf numFmtId="0" fontId="1" fillId="0" borderId="14" xfId="0" applyFont="1" applyBorder="1" applyAlignment="1">
      <alignment horizontal="center" vertical="center"/>
    </xf>
    <xf numFmtId="178" fontId="1" fillId="0" borderId="3" xfId="0" applyNumberFormat="1" applyFont="1" applyBorder="1" applyAlignment="1">
      <alignment horizontal="right" vertical="center"/>
    </xf>
    <xf numFmtId="178" fontId="1" fillId="0" borderId="15" xfId="0" applyNumberFormat="1" applyFont="1" applyBorder="1" applyAlignment="1">
      <alignment horizontal="right" vertical="center"/>
    </xf>
    <xf numFmtId="0" fontId="1" fillId="0" borderId="9" xfId="0" applyFont="1" applyBorder="1" applyAlignment="1">
      <alignment horizontal="left" vertical="center"/>
    </xf>
    <xf numFmtId="177" fontId="1" fillId="0" borderId="15" xfId="0" applyNumberFormat="1" applyFont="1" applyBorder="1" applyAlignment="1">
      <alignment horizontal="right" vertical="center"/>
    </xf>
    <xf numFmtId="177" fontId="1" fillId="0" borderId="16" xfId="0" applyNumberFormat="1" applyFont="1" applyBorder="1" applyAlignment="1">
      <alignment horizontal="right" vertical="center"/>
    </xf>
    <xf numFmtId="179" fontId="1" fillId="0" borderId="3" xfId="0" applyNumberFormat="1" applyFont="1" applyBorder="1" applyAlignment="1">
      <alignment horizontal="right" vertical="center"/>
    </xf>
    <xf numFmtId="179" fontId="1" fillId="0" borderId="15" xfId="0" applyNumberFormat="1" applyFont="1" applyBorder="1" applyAlignment="1">
      <alignment horizontal="right" vertical="center"/>
    </xf>
    <xf numFmtId="58" fontId="5" fillId="0" borderId="3" xfId="0" applyNumberFormat="1" applyFont="1" applyBorder="1" applyAlignment="1">
      <alignment horizontal="center" vertical="center"/>
    </xf>
    <xf numFmtId="0" fontId="5" fillId="0" borderId="3" xfId="0" applyFont="1" applyBorder="1" applyAlignment="1">
      <alignment horizontal="center" vertical="center"/>
    </xf>
    <xf numFmtId="0" fontId="5" fillId="0" borderId="15" xfId="0" applyFont="1" applyBorder="1" applyAlignment="1">
      <alignment horizontal="center" vertical="center"/>
    </xf>
    <xf numFmtId="58" fontId="5" fillId="0" borderId="14" xfId="0" applyNumberFormat="1" applyFont="1" applyBorder="1" applyAlignment="1">
      <alignment horizontal="center" vertical="center"/>
    </xf>
    <xf numFmtId="0" fontId="1" fillId="0" borderId="15" xfId="0" applyFont="1" applyBorder="1" applyAlignment="1">
      <alignment vertical="center"/>
    </xf>
    <xf numFmtId="0" fontId="1" fillId="0" borderId="16" xfId="0" applyFont="1" applyBorder="1" applyAlignment="1">
      <alignment vertical="center"/>
    </xf>
    <xf numFmtId="0" fontId="1" fillId="0" borderId="14" xfId="0" applyFont="1" applyBorder="1" applyAlignment="1">
      <alignment vertical="center"/>
    </xf>
    <xf numFmtId="0" fontId="1" fillId="0" borderId="3" xfId="0" applyFont="1" applyBorder="1" applyAlignment="1">
      <alignment vertical="center"/>
    </xf>
    <xf numFmtId="0" fontId="1" fillId="0" borderId="15" xfId="0" applyFont="1" applyBorder="1" applyAlignment="1">
      <alignment horizontal="center" vertical="center" wrapText="1"/>
    </xf>
    <xf numFmtId="177" fontId="1" fillId="0" borderId="14" xfId="0" applyNumberFormat="1" applyFont="1" applyBorder="1" applyAlignment="1">
      <alignment horizontal="center" vertical="center"/>
    </xf>
    <xf numFmtId="177" fontId="1" fillId="0" borderId="3" xfId="0" applyNumberFormat="1" applyFont="1" applyBorder="1" applyAlignment="1">
      <alignment horizontal="center" vertical="center"/>
    </xf>
    <xf numFmtId="0" fontId="1" fillId="0" borderId="0" xfId="0" applyFont="1" applyBorder="1" applyAlignment="1">
      <alignment horizontal="center" vertical="center" wrapText="1"/>
    </xf>
    <xf numFmtId="0" fontId="1" fillId="0" borderId="15" xfId="0" applyFont="1" applyBorder="1" applyAlignment="1">
      <alignment horizontal="center" vertical="center"/>
    </xf>
    <xf numFmtId="177" fontId="1" fillId="0" borderId="16" xfId="0" applyNumberFormat="1" applyFont="1" applyBorder="1" applyAlignment="1">
      <alignment horizontal="center" vertical="center"/>
    </xf>
    <xf numFmtId="177" fontId="1" fillId="0" borderId="3" xfId="0" applyNumberFormat="1" applyFont="1" applyBorder="1" applyAlignment="1">
      <alignment horizontal="right" vertical="center"/>
    </xf>
    <xf numFmtId="0" fontId="1" fillId="0" borderId="15" xfId="0" applyFont="1" applyBorder="1" applyAlignment="1">
      <alignment horizontal="right" vertical="center"/>
    </xf>
    <xf numFmtId="0" fontId="1" fillId="0" borderId="16" xfId="0" applyFont="1" applyBorder="1" applyAlignment="1">
      <alignment horizontal="right" vertical="center"/>
    </xf>
    <xf numFmtId="0" fontId="1" fillId="0" borderId="16" xfId="0" applyFont="1" applyBorder="1" applyAlignment="1">
      <alignment horizontal="left" vertical="center"/>
    </xf>
    <xf numFmtId="0" fontId="1" fillId="0" borderId="14" xfId="0" applyFont="1" applyBorder="1" applyAlignment="1">
      <alignment horizontal="lef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177" fontId="1" fillId="0" borderId="7" xfId="0" applyNumberFormat="1" applyFont="1" applyBorder="1" applyAlignment="1">
      <alignment horizontal="right" vertical="center"/>
    </xf>
    <xf numFmtId="177" fontId="1" fillId="0" borderId="8" xfId="0" applyNumberFormat="1" applyFont="1" applyBorder="1" applyAlignment="1">
      <alignment horizontal="right" vertical="center"/>
    </xf>
    <xf numFmtId="177" fontId="1" fillId="0" borderId="2" xfId="0" applyNumberFormat="1" applyFont="1" applyBorder="1" applyAlignment="1">
      <alignment horizontal="right" vertical="center"/>
    </xf>
    <xf numFmtId="177" fontId="1" fillId="0" borderId="7" xfId="0" applyNumberFormat="1" applyFont="1" applyBorder="1" applyAlignment="1">
      <alignment vertical="center"/>
    </xf>
    <xf numFmtId="177" fontId="1" fillId="0" borderId="8" xfId="0" applyNumberFormat="1" applyFont="1" applyBorder="1" applyAlignment="1">
      <alignment vertical="center"/>
    </xf>
    <xf numFmtId="180" fontId="1" fillId="0" borderId="7" xfId="0" applyNumberFormat="1" applyFont="1" applyBorder="1" applyAlignment="1">
      <alignment horizontal="center" vertical="center"/>
    </xf>
    <xf numFmtId="180" fontId="1" fillId="0" borderId="8" xfId="0" applyNumberFormat="1" applyFont="1" applyBorder="1" applyAlignment="1">
      <alignment horizontal="center" vertical="center"/>
    </xf>
    <xf numFmtId="0" fontId="1" fillId="0" borderId="4" xfId="0" applyFont="1" applyBorder="1" applyAlignment="1">
      <alignment horizontal="left" vertical="center" wrapText="1"/>
    </xf>
    <xf numFmtId="0" fontId="1" fillId="0" borderId="7" xfId="0" applyFont="1" applyBorder="1" applyAlignment="1">
      <alignment horizontal="left" vertical="center"/>
    </xf>
    <xf numFmtId="0" fontId="1" fillId="0" borderId="2" xfId="0" applyFont="1" applyBorder="1" applyAlignment="1">
      <alignment horizontal="left" vertical="center"/>
    </xf>
    <xf numFmtId="0" fontId="1" fillId="0" borderId="8" xfId="0" applyFont="1" applyBorder="1" applyAlignment="1">
      <alignment horizontal="left" vertical="center"/>
    </xf>
    <xf numFmtId="177" fontId="1" fillId="0" borderId="4" xfId="0" applyNumberFormat="1" applyFont="1" applyBorder="1" applyAlignment="1">
      <alignment horizontal="center"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2" xfId="0" applyFont="1" applyBorder="1">
      <alignment vertical="center"/>
    </xf>
    <xf numFmtId="0" fontId="4" fillId="0" borderId="8" xfId="0" applyFont="1" applyBorder="1">
      <alignment vertical="center"/>
    </xf>
    <xf numFmtId="0" fontId="1" fillId="0" borderId="5" xfId="0" applyFont="1" applyBorder="1" applyAlignment="1">
      <alignment horizontal="center" vertical="center"/>
    </xf>
    <xf numFmtId="0" fontId="1" fillId="0" borderId="2" xfId="0" applyFont="1" applyBorder="1" applyAlignment="1">
      <alignment horizontal="center" vertical="center"/>
    </xf>
    <xf numFmtId="179" fontId="1" fillId="0" borderId="7" xfId="0" applyNumberFormat="1" applyFont="1" applyBorder="1" applyAlignment="1">
      <alignment horizontal="right" vertical="center"/>
    </xf>
    <xf numFmtId="179" fontId="1" fillId="0" borderId="8" xfId="0" applyNumberFormat="1" applyFont="1" applyBorder="1" applyAlignment="1">
      <alignment horizontal="right" vertical="center"/>
    </xf>
    <xf numFmtId="179" fontId="1" fillId="0" borderId="7" xfId="0" applyNumberFormat="1" applyFont="1" applyBorder="1" applyAlignment="1">
      <alignment horizontal="center" vertical="center"/>
    </xf>
    <xf numFmtId="179" fontId="1" fillId="0" borderId="8"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133"/>
  <sheetViews>
    <sheetView tabSelected="1" view="pageBreakPreview" zoomScale="85" zoomScaleNormal="100" workbookViewId="0">
      <pane xSplit="10" ySplit="3" topLeftCell="K4" activePane="bottomRight" state="frozen"/>
      <selection pane="topRight" activeCell="K1" sqref="K1"/>
      <selection pane="bottomLeft" activeCell="A3" sqref="A3"/>
      <selection pane="bottomRight"/>
    </sheetView>
  </sheetViews>
  <sheetFormatPr defaultColWidth="9" defaultRowHeight="17.25" customHeight="1" x14ac:dyDescent="0.2"/>
  <cols>
    <col min="1" max="7" width="9" style="1"/>
    <col min="8" max="8" width="9.109375" style="1" bestFit="1" customWidth="1"/>
    <col min="9" max="10" width="9" style="1"/>
    <col min="11" max="11" width="13.6640625" style="1" bestFit="1" customWidth="1"/>
    <col min="12" max="16384" width="9" style="1"/>
  </cols>
  <sheetData>
    <row r="1" spans="1:13" ht="17.25" customHeight="1" x14ac:dyDescent="0.2">
      <c r="J1" s="2" t="s">
        <v>0</v>
      </c>
    </row>
    <row r="2" spans="1:13" ht="12.6" customHeight="1" thickBot="1" x14ac:dyDescent="0.25">
      <c r="A2" s="36" t="str">
        <f>HLOOKUP(L3,L5:M14,2)</f>
        <v>添付書類（産業立地推進事業補助金実績報告書）</v>
      </c>
      <c r="B2" s="36"/>
      <c r="C2" s="36"/>
      <c r="D2" s="36"/>
      <c r="E2" s="36"/>
      <c r="F2" s="36"/>
      <c r="G2" s="36"/>
      <c r="H2" s="36"/>
      <c r="I2" s="36"/>
      <c r="J2" s="36"/>
      <c r="L2" s="1" t="s">
        <v>1</v>
      </c>
    </row>
    <row r="3" spans="1:13" ht="12" customHeight="1" thickTop="1" thickBot="1" x14ac:dyDescent="0.25">
      <c r="A3" s="36"/>
      <c r="B3" s="36"/>
      <c r="C3" s="36"/>
      <c r="D3" s="36"/>
      <c r="E3" s="36"/>
      <c r="F3" s="36"/>
      <c r="G3" s="36"/>
      <c r="H3" s="36"/>
      <c r="I3" s="36"/>
      <c r="J3" s="36"/>
      <c r="L3" s="3">
        <v>2</v>
      </c>
    </row>
    <row r="4" spans="1:13" ht="13.2" customHeight="1" thickTop="1" x14ac:dyDescent="0.2">
      <c r="A4" s="37" t="str">
        <f>HLOOKUP(L3,L5:M14,3)</f>
        <v>事業報告書</v>
      </c>
      <c r="B4" s="37"/>
      <c r="C4" s="37"/>
      <c r="D4" s="37"/>
      <c r="E4" s="37"/>
      <c r="F4" s="37"/>
      <c r="G4" s="37"/>
      <c r="H4" s="37"/>
      <c r="I4" s="37"/>
      <c r="J4" s="37"/>
    </row>
    <row r="5" spans="1:13" ht="13.8" customHeight="1" x14ac:dyDescent="0.2">
      <c r="A5" s="37"/>
      <c r="B5" s="37"/>
      <c r="C5" s="37"/>
      <c r="D5" s="37"/>
      <c r="E5" s="37"/>
      <c r="F5" s="37"/>
      <c r="G5" s="37"/>
      <c r="H5" s="37"/>
      <c r="I5" s="37"/>
      <c r="J5" s="37"/>
      <c r="K5" s="1">
        <v>1</v>
      </c>
      <c r="L5" s="1">
        <v>1</v>
      </c>
      <c r="M5" s="1">
        <v>2</v>
      </c>
    </row>
    <row r="6" spans="1:13" ht="10.8" customHeight="1" x14ac:dyDescent="0.2">
      <c r="A6" s="38" t="s">
        <v>2</v>
      </c>
      <c r="B6" s="38"/>
      <c r="C6" s="38"/>
      <c r="D6" s="38"/>
      <c r="E6" s="38"/>
      <c r="F6" s="38"/>
      <c r="G6" s="38"/>
      <c r="H6" s="38"/>
      <c r="I6" s="38"/>
      <c r="J6" s="38"/>
      <c r="K6" s="1">
        <f>K5+1</f>
        <v>2</v>
      </c>
      <c r="L6" s="1" t="s">
        <v>3</v>
      </c>
      <c r="M6" s="1" t="s">
        <v>4</v>
      </c>
    </row>
    <row r="7" spans="1:13" ht="17.25" customHeight="1" x14ac:dyDescent="0.2">
      <c r="A7" s="39"/>
      <c r="B7" s="39"/>
      <c r="C7" s="39"/>
      <c r="D7" s="39"/>
      <c r="E7" s="39"/>
      <c r="F7" s="39"/>
      <c r="G7" s="39"/>
      <c r="H7" s="39"/>
      <c r="I7" s="39"/>
      <c r="J7" s="39"/>
      <c r="K7" s="1">
        <f t="shared" ref="K7:K19" si="0">K6+1</f>
        <v>3</v>
      </c>
      <c r="L7" s="1" t="s">
        <v>5</v>
      </c>
      <c r="M7" s="1" t="s">
        <v>6</v>
      </c>
    </row>
    <row r="8" spans="1:13" ht="17.25" customHeight="1" x14ac:dyDescent="0.2">
      <c r="A8" s="40" t="s">
        <v>7</v>
      </c>
      <c r="B8" s="40"/>
      <c r="C8" s="41"/>
      <c r="D8" s="42"/>
      <c r="E8" s="42"/>
      <c r="F8" s="42"/>
      <c r="G8" s="42"/>
      <c r="H8" s="42"/>
      <c r="I8" s="42"/>
      <c r="J8" s="43"/>
      <c r="K8" s="1">
        <f t="shared" si="0"/>
        <v>4</v>
      </c>
      <c r="L8" s="1" t="s">
        <v>8</v>
      </c>
      <c r="M8" s="1" t="s">
        <v>9</v>
      </c>
    </row>
    <row r="9" spans="1:13" ht="17.25" customHeight="1" x14ac:dyDescent="0.2">
      <c r="A9" s="40"/>
      <c r="B9" s="40"/>
      <c r="C9" s="44"/>
      <c r="D9" s="45"/>
      <c r="E9" s="45"/>
      <c r="F9" s="45"/>
      <c r="G9" s="45"/>
      <c r="H9" s="45"/>
      <c r="I9" s="45"/>
      <c r="J9" s="46"/>
      <c r="K9" s="1">
        <f t="shared" si="0"/>
        <v>5</v>
      </c>
      <c r="L9" s="1" t="s">
        <v>10</v>
      </c>
      <c r="M9" s="1" t="s">
        <v>11</v>
      </c>
    </row>
    <row r="10" spans="1:13" ht="17.25" customHeight="1" x14ac:dyDescent="0.2">
      <c r="A10" s="40" t="s">
        <v>12</v>
      </c>
      <c r="B10" s="40"/>
      <c r="C10" s="41"/>
      <c r="D10" s="42"/>
      <c r="E10" s="42"/>
      <c r="F10" s="42"/>
      <c r="G10" s="42"/>
      <c r="H10" s="42"/>
      <c r="I10" s="42"/>
      <c r="J10" s="43"/>
      <c r="K10" s="1">
        <f t="shared" si="0"/>
        <v>6</v>
      </c>
      <c r="L10" s="1" t="s">
        <v>13</v>
      </c>
      <c r="M10" s="1" t="s">
        <v>14</v>
      </c>
    </row>
    <row r="11" spans="1:13" ht="17.25" customHeight="1" x14ac:dyDescent="0.2">
      <c r="A11" s="40"/>
      <c r="B11" s="40"/>
      <c r="C11" s="44"/>
      <c r="D11" s="45"/>
      <c r="E11" s="45"/>
      <c r="F11" s="45"/>
      <c r="G11" s="45"/>
      <c r="H11" s="45"/>
      <c r="I11" s="45"/>
      <c r="J11" s="46"/>
      <c r="K11" s="1">
        <f t="shared" si="0"/>
        <v>7</v>
      </c>
      <c r="L11" s="1" t="s">
        <v>15</v>
      </c>
      <c r="M11" s="1" t="s">
        <v>16</v>
      </c>
    </row>
    <row r="12" spans="1:13" ht="17.25" customHeight="1" x14ac:dyDescent="0.2">
      <c r="A12" s="40" t="s">
        <v>17</v>
      </c>
      <c r="B12" s="40"/>
      <c r="C12" s="65"/>
      <c r="D12" s="66"/>
      <c r="E12" s="66"/>
      <c r="F12" s="67"/>
      <c r="G12" s="4" t="s">
        <v>18</v>
      </c>
      <c r="H12" s="71"/>
      <c r="I12" s="71"/>
      <c r="J12" s="71"/>
      <c r="K12" s="1">
        <f t="shared" si="0"/>
        <v>8</v>
      </c>
      <c r="L12" s="1" t="s">
        <v>19</v>
      </c>
      <c r="M12" s="1" t="s">
        <v>20</v>
      </c>
    </row>
    <row r="13" spans="1:13" ht="17.25" customHeight="1" x14ac:dyDescent="0.2">
      <c r="A13" s="40"/>
      <c r="B13" s="40"/>
      <c r="C13" s="68"/>
      <c r="D13" s="69"/>
      <c r="E13" s="69"/>
      <c r="F13" s="70"/>
      <c r="G13" s="4" t="s">
        <v>21</v>
      </c>
      <c r="H13" s="71"/>
      <c r="I13" s="71"/>
      <c r="J13" s="71"/>
      <c r="K13" s="1">
        <f t="shared" si="0"/>
        <v>9</v>
      </c>
      <c r="L13" s="1" t="s">
        <v>22</v>
      </c>
      <c r="M13" s="1" t="s">
        <v>23</v>
      </c>
    </row>
    <row r="14" spans="1:13" ht="17.25" customHeight="1" x14ac:dyDescent="0.2">
      <c r="A14" s="40" t="s">
        <v>24</v>
      </c>
      <c r="B14" s="40"/>
      <c r="C14" s="72"/>
      <c r="D14" s="73"/>
      <c r="E14" s="74" t="s">
        <v>25</v>
      </c>
      <c r="F14" s="75"/>
      <c r="G14" s="75"/>
      <c r="H14" s="76" t="s">
        <v>26</v>
      </c>
      <c r="I14" s="75"/>
      <c r="J14" s="75"/>
      <c r="K14" s="1">
        <f t="shared" si="0"/>
        <v>10</v>
      </c>
      <c r="L14" s="1" t="s">
        <v>27</v>
      </c>
      <c r="M14" s="1" t="s">
        <v>28</v>
      </c>
    </row>
    <row r="15" spans="1:13" ht="17.25" customHeight="1" x14ac:dyDescent="0.2">
      <c r="A15" s="40"/>
      <c r="B15" s="40"/>
      <c r="C15" s="73"/>
      <c r="D15" s="73"/>
      <c r="E15" s="74"/>
      <c r="F15" s="75"/>
      <c r="G15" s="75"/>
      <c r="H15" s="77"/>
      <c r="I15" s="75"/>
      <c r="J15" s="75"/>
      <c r="K15" s="1">
        <f t="shared" si="0"/>
        <v>11</v>
      </c>
      <c r="L15" s="1" t="s">
        <v>29</v>
      </c>
      <c r="M15" s="1" t="str">
        <f>""</f>
        <v/>
      </c>
    </row>
    <row r="16" spans="1:13" ht="17.25" customHeight="1" x14ac:dyDescent="0.2">
      <c r="A16" s="47" t="s">
        <v>30</v>
      </c>
      <c r="B16" s="47"/>
      <c r="C16" s="50"/>
      <c r="D16" s="50"/>
      <c r="E16" s="50"/>
      <c r="F16" s="50"/>
      <c r="G16" s="50"/>
      <c r="H16" s="50"/>
      <c r="I16" s="50"/>
      <c r="J16" s="50"/>
      <c r="K16" s="1">
        <f t="shared" si="0"/>
        <v>12</v>
      </c>
      <c r="L16" s="1" t="s">
        <v>31</v>
      </c>
      <c r="M16" s="1" t="str">
        <f>""</f>
        <v/>
      </c>
    </row>
    <row r="17" spans="1:13" ht="17.25" customHeight="1" x14ac:dyDescent="0.2">
      <c r="A17" s="48"/>
      <c r="B17" s="48"/>
      <c r="C17" s="51"/>
      <c r="D17" s="51"/>
      <c r="E17" s="51"/>
      <c r="F17" s="51"/>
      <c r="G17" s="51"/>
      <c r="H17" s="51"/>
      <c r="I17" s="51"/>
      <c r="J17" s="51"/>
      <c r="K17" s="1">
        <f t="shared" si="0"/>
        <v>13</v>
      </c>
      <c r="L17" s="1" t="s">
        <v>32</v>
      </c>
      <c r="M17" s="1" t="str">
        <f>""</f>
        <v/>
      </c>
    </row>
    <row r="18" spans="1:13" ht="17.25" customHeight="1" x14ac:dyDescent="0.2">
      <c r="A18" s="48"/>
      <c r="B18" s="48"/>
      <c r="C18" s="51"/>
      <c r="D18" s="51"/>
      <c r="E18" s="51"/>
      <c r="F18" s="51"/>
      <c r="G18" s="51"/>
      <c r="H18" s="51"/>
      <c r="I18" s="51"/>
      <c r="J18" s="51"/>
      <c r="K18" s="1">
        <f t="shared" si="0"/>
        <v>14</v>
      </c>
      <c r="L18" s="1" t="s">
        <v>33</v>
      </c>
      <c r="M18" s="1" t="str">
        <f>""</f>
        <v/>
      </c>
    </row>
    <row r="19" spans="1:13" ht="17.25" customHeight="1" x14ac:dyDescent="0.2">
      <c r="A19" s="49"/>
      <c r="B19" s="49"/>
      <c r="C19" s="52"/>
      <c r="D19" s="52"/>
      <c r="E19" s="52"/>
      <c r="F19" s="52"/>
      <c r="G19" s="52"/>
      <c r="H19" s="52"/>
      <c r="I19" s="52"/>
      <c r="J19" s="52"/>
      <c r="K19" s="1">
        <f t="shared" si="0"/>
        <v>15</v>
      </c>
      <c r="L19" s="1" t="s">
        <v>34</v>
      </c>
      <c r="M19" s="1" t="str">
        <f>""</f>
        <v/>
      </c>
    </row>
    <row r="20" spans="1:13" ht="17.25" customHeight="1" x14ac:dyDescent="0.2">
      <c r="A20" s="53" t="s">
        <v>35</v>
      </c>
      <c r="B20" s="54"/>
      <c r="C20" s="57" t="s">
        <v>36</v>
      </c>
      <c r="D20" s="59"/>
      <c r="E20" s="60"/>
      <c r="F20" s="61"/>
      <c r="G20" s="57" t="s">
        <v>37</v>
      </c>
      <c r="H20" s="59"/>
      <c r="I20" s="60"/>
      <c r="J20" s="61"/>
      <c r="K20" s="1">
        <f>K19+1</f>
        <v>16</v>
      </c>
      <c r="L20" s="1" t="s">
        <v>38</v>
      </c>
      <c r="M20" s="1" t="str">
        <f>""</f>
        <v/>
      </c>
    </row>
    <row r="21" spans="1:13" ht="17.25" customHeight="1" x14ac:dyDescent="0.2">
      <c r="A21" s="55"/>
      <c r="B21" s="56"/>
      <c r="C21" s="58"/>
      <c r="D21" s="62"/>
      <c r="E21" s="63"/>
      <c r="F21" s="64"/>
      <c r="G21" s="58"/>
      <c r="H21" s="62"/>
      <c r="I21" s="63"/>
      <c r="J21" s="64"/>
      <c r="K21" s="1">
        <f>K20+1</f>
        <v>17</v>
      </c>
      <c r="L21" s="1" t="s">
        <v>39</v>
      </c>
      <c r="M21" s="1" t="str">
        <f>""</f>
        <v/>
      </c>
    </row>
    <row r="22" spans="1:13" ht="17.25" customHeight="1" x14ac:dyDescent="0.2">
      <c r="A22" s="47" t="s">
        <v>40</v>
      </c>
      <c r="B22" s="47"/>
      <c r="C22" s="90"/>
      <c r="D22" s="90"/>
      <c r="E22" s="90"/>
      <c r="F22" s="90"/>
      <c r="G22" s="90"/>
      <c r="H22" s="90"/>
      <c r="I22" s="90"/>
      <c r="J22" s="90"/>
      <c r="K22" s="1">
        <f>K21+1</f>
        <v>18</v>
      </c>
    </row>
    <row r="23" spans="1:13" ht="17.25" customHeight="1" x14ac:dyDescent="0.2">
      <c r="A23" s="48"/>
      <c r="B23" s="48"/>
      <c r="C23" s="92"/>
      <c r="D23" s="92"/>
      <c r="E23" s="92"/>
      <c r="F23" s="92"/>
      <c r="G23" s="92"/>
      <c r="H23" s="92"/>
      <c r="I23" s="92"/>
      <c r="J23" s="92"/>
      <c r="K23" s="1">
        <f>K22+1</f>
        <v>19</v>
      </c>
    </row>
    <row r="24" spans="1:13" ht="17.25" customHeight="1" x14ac:dyDescent="0.2">
      <c r="A24" s="48"/>
      <c r="B24" s="48"/>
      <c r="C24" s="92"/>
      <c r="D24" s="92"/>
      <c r="E24" s="92"/>
      <c r="F24" s="92"/>
      <c r="G24" s="92"/>
      <c r="H24" s="92"/>
      <c r="I24" s="92"/>
      <c r="J24" s="92"/>
      <c r="K24" s="1">
        <f>K23+1</f>
        <v>20</v>
      </c>
    </row>
    <row r="25" spans="1:13" ht="17.25" customHeight="1" x14ac:dyDescent="0.2">
      <c r="A25" s="48"/>
      <c r="B25" s="48"/>
      <c r="C25" s="92"/>
      <c r="D25" s="92"/>
      <c r="E25" s="92"/>
      <c r="F25" s="92"/>
      <c r="G25" s="92"/>
      <c r="H25" s="92"/>
      <c r="I25" s="92"/>
      <c r="J25" s="92"/>
    </row>
    <row r="26" spans="1:13" ht="17.25" customHeight="1" x14ac:dyDescent="0.2">
      <c r="A26" s="49"/>
      <c r="B26" s="49"/>
      <c r="C26" s="91"/>
      <c r="D26" s="91"/>
      <c r="E26" s="91"/>
      <c r="F26" s="91"/>
      <c r="G26" s="91"/>
      <c r="H26" s="91"/>
      <c r="I26" s="91"/>
      <c r="J26" s="91"/>
    </row>
    <row r="27" spans="1:13" ht="9" customHeight="1" x14ac:dyDescent="0.2">
      <c r="A27" s="93" t="str">
        <f>HLOOKUP(L3,L5:M14,4)</f>
        <v>２　補助対象として申請した市内事業所の概要</v>
      </c>
      <c r="B27" s="93"/>
      <c r="C27" s="93"/>
      <c r="D27" s="93"/>
      <c r="E27" s="93"/>
      <c r="F27" s="93"/>
      <c r="G27" s="93"/>
      <c r="H27" s="93"/>
      <c r="I27" s="93"/>
      <c r="J27" s="93"/>
    </row>
    <row r="28" spans="1:13" ht="17.25" customHeight="1" x14ac:dyDescent="0.2">
      <c r="A28" s="94"/>
      <c r="B28" s="94"/>
      <c r="C28" s="94"/>
      <c r="D28" s="94"/>
      <c r="E28" s="94"/>
      <c r="F28" s="94"/>
      <c r="G28" s="94"/>
      <c r="H28" s="94"/>
      <c r="I28" s="94"/>
      <c r="J28" s="94"/>
    </row>
    <row r="29" spans="1:13" ht="17.25" customHeight="1" x14ac:dyDescent="0.2">
      <c r="A29" s="40" t="s">
        <v>41</v>
      </c>
      <c r="B29" s="40"/>
      <c r="C29" s="41"/>
      <c r="D29" s="42"/>
      <c r="E29" s="42"/>
      <c r="F29" s="42"/>
      <c r="G29" s="42"/>
      <c r="H29" s="42"/>
      <c r="I29" s="42"/>
      <c r="J29" s="43"/>
    </row>
    <row r="30" spans="1:13" ht="17.25" customHeight="1" x14ac:dyDescent="0.2">
      <c r="A30" s="40"/>
      <c r="B30" s="40"/>
      <c r="C30" s="44"/>
      <c r="D30" s="45"/>
      <c r="E30" s="45"/>
      <c r="F30" s="45"/>
      <c r="G30" s="45"/>
      <c r="H30" s="45"/>
      <c r="I30" s="45"/>
      <c r="J30" s="46"/>
    </row>
    <row r="31" spans="1:13" ht="17.25" customHeight="1" x14ac:dyDescent="0.2">
      <c r="A31" s="40" t="s">
        <v>42</v>
      </c>
      <c r="B31" s="40"/>
      <c r="C31" s="59"/>
      <c r="D31" s="60"/>
      <c r="E31" s="60"/>
      <c r="F31" s="61"/>
      <c r="G31" s="76" t="s">
        <v>43</v>
      </c>
      <c r="H31" s="95"/>
      <c r="I31" s="96"/>
      <c r="J31" s="97"/>
    </row>
    <row r="32" spans="1:13" ht="17.25" customHeight="1" x14ac:dyDescent="0.2">
      <c r="A32" s="40"/>
      <c r="B32" s="40"/>
      <c r="C32" s="62"/>
      <c r="D32" s="63"/>
      <c r="E32" s="63"/>
      <c r="F32" s="64"/>
      <c r="G32" s="77"/>
      <c r="H32" s="98"/>
      <c r="I32" s="99"/>
      <c r="J32" s="100"/>
    </row>
    <row r="33" spans="1:10" ht="17.25" customHeight="1" x14ac:dyDescent="0.2">
      <c r="A33" s="40" t="s">
        <v>44</v>
      </c>
      <c r="B33" s="40"/>
      <c r="C33" s="78"/>
      <c r="D33" s="79"/>
      <c r="E33" s="79"/>
      <c r="F33" s="80"/>
      <c r="G33" s="76" t="s">
        <v>45</v>
      </c>
      <c r="H33" s="84"/>
      <c r="I33" s="85"/>
      <c r="J33" s="86"/>
    </row>
    <row r="34" spans="1:10" ht="17.25" customHeight="1" x14ac:dyDescent="0.2">
      <c r="A34" s="40"/>
      <c r="B34" s="40"/>
      <c r="C34" s="81"/>
      <c r="D34" s="82"/>
      <c r="E34" s="82"/>
      <c r="F34" s="83"/>
      <c r="G34" s="77"/>
      <c r="H34" s="87"/>
      <c r="I34" s="88"/>
      <c r="J34" s="89"/>
    </row>
    <row r="35" spans="1:10" ht="17.25" customHeight="1" x14ac:dyDescent="0.2">
      <c r="A35" s="40" t="s">
        <v>46</v>
      </c>
      <c r="B35" s="40"/>
      <c r="C35" s="90"/>
      <c r="D35" s="90"/>
      <c r="E35" s="90"/>
      <c r="F35" s="90"/>
      <c r="G35" s="4" t="s">
        <v>18</v>
      </c>
      <c r="H35" s="71"/>
      <c r="I35" s="71"/>
      <c r="J35" s="71"/>
    </row>
    <row r="36" spans="1:10" ht="17.25" customHeight="1" x14ac:dyDescent="0.2">
      <c r="A36" s="40"/>
      <c r="B36" s="40"/>
      <c r="C36" s="91"/>
      <c r="D36" s="91"/>
      <c r="E36" s="91"/>
      <c r="F36" s="91"/>
      <c r="G36" s="4" t="s">
        <v>21</v>
      </c>
      <c r="H36" s="71"/>
      <c r="I36" s="71"/>
      <c r="J36" s="71"/>
    </row>
    <row r="37" spans="1:10" ht="17.25" customHeight="1" x14ac:dyDescent="0.2">
      <c r="A37" s="47" t="s">
        <v>30</v>
      </c>
      <c r="B37" s="47"/>
      <c r="C37" s="50"/>
      <c r="D37" s="50"/>
      <c r="E37" s="50"/>
      <c r="F37" s="50"/>
      <c r="G37" s="50"/>
      <c r="H37" s="50"/>
      <c r="I37" s="50"/>
      <c r="J37" s="50"/>
    </row>
    <row r="38" spans="1:10" ht="17.25" customHeight="1" x14ac:dyDescent="0.2">
      <c r="A38" s="48"/>
      <c r="B38" s="48"/>
      <c r="C38" s="51"/>
      <c r="D38" s="51"/>
      <c r="E38" s="51"/>
      <c r="F38" s="51"/>
      <c r="G38" s="51"/>
      <c r="H38" s="51"/>
      <c r="I38" s="51"/>
      <c r="J38" s="51"/>
    </row>
    <row r="39" spans="1:10" ht="17.25" customHeight="1" x14ac:dyDescent="0.2">
      <c r="A39" s="48"/>
      <c r="B39" s="48"/>
      <c r="C39" s="51"/>
      <c r="D39" s="51"/>
      <c r="E39" s="51"/>
      <c r="F39" s="51"/>
      <c r="G39" s="51"/>
      <c r="H39" s="51"/>
      <c r="I39" s="51"/>
      <c r="J39" s="51"/>
    </row>
    <row r="40" spans="1:10" ht="17.25" customHeight="1" x14ac:dyDescent="0.2">
      <c r="A40" s="48"/>
      <c r="B40" s="48"/>
      <c r="C40" s="51"/>
      <c r="D40" s="51"/>
      <c r="E40" s="51"/>
      <c r="F40" s="51"/>
      <c r="G40" s="51"/>
      <c r="H40" s="51"/>
      <c r="I40" s="51"/>
      <c r="J40" s="51"/>
    </row>
    <row r="41" spans="1:10" ht="17.25" customHeight="1" x14ac:dyDescent="0.2">
      <c r="A41" s="49"/>
      <c r="B41" s="49"/>
      <c r="C41" s="52"/>
      <c r="D41" s="52"/>
      <c r="E41" s="52"/>
      <c r="F41" s="52"/>
      <c r="G41" s="52"/>
      <c r="H41" s="52"/>
      <c r="I41" s="52"/>
      <c r="J41" s="52"/>
    </row>
    <row r="42" spans="1:10" ht="17.25" customHeight="1" x14ac:dyDescent="0.2">
      <c r="A42" s="116" t="s">
        <v>47</v>
      </c>
      <c r="B42" s="117"/>
      <c r="C42" s="50"/>
      <c r="D42" s="50"/>
      <c r="E42" s="50"/>
      <c r="F42" s="50"/>
      <c r="G42" s="50"/>
      <c r="H42" s="50"/>
      <c r="I42" s="50"/>
      <c r="J42" s="50"/>
    </row>
    <row r="43" spans="1:10" ht="17.25" customHeight="1" x14ac:dyDescent="0.2">
      <c r="A43" s="118"/>
      <c r="B43" s="119"/>
      <c r="C43" s="51"/>
      <c r="D43" s="51"/>
      <c r="E43" s="51"/>
      <c r="F43" s="51"/>
      <c r="G43" s="51"/>
      <c r="H43" s="51"/>
      <c r="I43" s="51"/>
      <c r="J43" s="51"/>
    </row>
    <row r="44" spans="1:10" ht="17.25" customHeight="1" x14ac:dyDescent="0.2">
      <c r="A44" s="118"/>
      <c r="B44" s="119"/>
      <c r="C44" s="51"/>
      <c r="D44" s="51"/>
      <c r="E44" s="51"/>
      <c r="F44" s="51"/>
      <c r="G44" s="51"/>
      <c r="H44" s="51"/>
      <c r="I44" s="51"/>
      <c r="J44" s="51"/>
    </row>
    <row r="45" spans="1:10" ht="17.25" customHeight="1" x14ac:dyDescent="0.2">
      <c r="A45" s="118"/>
      <c r="B45" s="119"/>
      <c r="C45" s="51"/>
      <c r="D45" s="51"/>
      <c r="E45" s="51"/>
      <c r="F45" s="51"/>
      <c r="G45" s="51"/>
      <c r="H45" s="51"/>
      <c r="I45" s="51"/>
      <c r="J45" s="51"/>
    </row>
    <row r="46" spans="1:10" ht="17.25" customHeight="1" x14ac:dyDescent="0.2">
      <c r="A46" s="120"/>
      <c r="B46" s="121"/>
      <c r="C46" s="52"/>
      <c r="D46" s="52"/>
      <c r="E46" s="52"/>
      <c r="F46" s="52"/>
      <c r="G46" s="52"/>
      <c r="H46" s="52"/>
      <c r="I46" s="52"/>
      <c r="J46" s="52"/>
    </row>
    <row r="47" spans="1:10" ht="17.25" customHeight="1" x14ac:dyDescent="0.2">
      <c r="A47" s="1" t="str">
        <f>HLOOKUP(L3,L5:M15,11)</f>
        <v/>
      </c>
    </row>
    <row r="48" spans="1:10" ht="17.25" customHeight="1" x14ac:dyDescent="0.2">
      <c r="A48" s="122" t="str">
        <f>HLOOKUP(L3,L5:M14,5)</f>
        <v>３　補助対象として申請した土地・家屋の概要（取得した場合）</v>
      </c>
      <c r="B48" s="122"/>
      <c r="C48" s="122"/>
      <c r="D48" s="122"/>
      <c r="E48" s="122"/>
      <c r="F48" s="122"/>
      <c r="G48" s="122"/>
      <c r="H48" s="122"/>
      <c r="I48" s="122"/>
      <c r="J48" s="122"/>
    </row>
    <row r="49" spans="1:11" ht="17.25" customHeight="1" x14ac:dyDescent="0.2">
      <c r="A49" s="122"/>
      <c r="B49" s="122"/>
      <c r="C49" s="122"/>
      <c r="D49" s="122"/>
      <c r="E49" s="122"/>
      <c r="F49" s="122"/>
      <c r="G49" s="122"/>
      <c r="H49" s="122"/>
      <c r="I49" s="122"/>
      <c r="J49" s="122"/>
    </row>
    <row r="50" spans="1:11" ht="17.25" customHeight="1" x14ac:dyDescent="0.2">
      <c r="A50" s="123" t="s">
        <v>48</v>
      </c>
      <c r="B50" s="107"/>
      <c r="C50" s="5" t="s">
        <v>49</v>
      </c>
      <c r="D50" s="126"/>
      <c r="E50" s="126"/>
      <c r="F50" s="126"/>
      <c r="G50" s="126"/>
      <c r="H50" s="126"/>
      <c r="I50" s="126"/>
      <c r="J50" s="126"/>
    </row>
    <row r="51" spans="1:11" ht="17.25" customHeight="1" x14ac:dyDescent="0.2">
      <c r="A51" s="124"/>
      <c r="B51" s="125"/>
      <c r="C51" s="104" t="s">
        <v>50</v>
      </c>
      <c r="D51" s="127" t="s">
        <v>51</v>
      </c>
      <c r="E51" s="128"/>
      <c r="F51" s="129"/>
      <c r="G51" s="130"/>
      <c r="H51" s="131"/>
      <c r="I51" s="132"/>
      <c r="J51" s="6" t="s">
        <v>52</v>
      </c>
    </row>
    <row r="52" spans="1:11" ht="17.25" customHeight="1" x14ac:dyDescent="0.2">
      <c r="A52" s="124"/>
      <c r="B52" s="125"/>
      <c r="C52" s="104"/>
      <c r="D52" s="101" t="s">
        <v>53</v>
      </c>
      <c r="E52" s="103" t="s">
        <v>54</v>
      </c>
      <c r="F52" s="104"/>
      <c r="G52" s="105"/>
      <c r="H52" s="105"/>
      <c r="I52" s="106"/>
      <c r="J52" s="7" t="s">
        <v>52</v>
      </c>
    </row>
    <row r="53" spans="1:11" ht="17.25" customHeight="1" x14ac:dyDescent="0.2">
      <c r="A53" s="124"/>
      <c r="B53" s="125"/>
      <c r="C53" s="104"/>
      <c r="D53" s="102"/>
      <c r="E53" s="107" t="s">
        <v>55</v>
      </c>
      <c r="F53" s="108"/>
      <c r="G53" s="109"/>
      <c r="H53" s="109"/>
      <c r="I53" s="110"/>
      <c r="J53" s="6" t="s">
        <v>52</v>
      </c>
    </row>
    <row r="54" spans="1:11" ht="17.25" customHeight="1" x14ac:dyDescent="0.2">
      <c r="A54" s="124"/>
      <c r="B54" s="125"/>
      <c r="C54" s="8" t="s">
        <v>56</v>
      </c>
      <c r="D54" s="111"/>
      <c r="E54" s="112"/>
      <c r="F54" s="113"/>
      <c r="G54" s="114"/>
      <c r="H54" s="115"/>
      <c r="I54" s="115"/>
      <c r="J54" s="115"/>
    </row>
    <row r="55" spans="1:11" ht="17.25" customHeight="1" x14ac:dyDescent="0.2">
      <c r="A55" s="124"/>
      <c r="B55" s="125"/>
      <c r="C55" s="9" t="s">
        <v>57</v>
      </c>
      <c r="D55" s="133" t="s">
        <v>58</v>
      </c>
      <c r="E55" s="134"/>
      <c r="F55" s="134"/>
      <c r="G55" s="135"/>
      <c r="H55" s="135"/>
      <c r="I55" s="135"/>
      <c r="J55" s="7" t="s">
        <v>59</v>
      </c>
    </row>
    <row r="56" spans="1:11" ht="17.25" customHeight="1" x14ac:dyDescent="0.2">
      <c r="A56" s="124"/>
      <c r="B56" s="125"/>
      <c r="C56" s="104" t="s">
        <v>60</v>
      </c>
      <c r="D56" s="127" t="s">
        <v>61</v>
      </c>
      <c r="E56" s="128"/>
      <c r="F56" s="129"/>
      <c r="G56" s="136"/>
      <c r="H56" s="137"/>
      <c r="I56" s="137"/>
      <c r="J56" s="7" t="s">
        <v>62</v>
      </c>
      <c r="K56" s="10">
        <f>IF(G56="",0,G56)</f>
        <v>0</v>
      </c>
    </row>
    <row r="57" spans="1:11" ht="17.25" customHeight="1" x14ac:dyDescent="0.2">
      <c r="A57" s="124"/>
      <c r="B57" s="125"/>
      <c r="C57" s="104"/>
      <c r="D57" s="101" t="s">
        <v>53</v>
      </c>
      <c r="E57" s="138" t="s">
        <v>63</v>
      </c>
      <c r="F57" s="103"/>
      <c r="G57" s="139"/>
      <c r="H57" s="135"/>
      <c r="I57" s="135"/>
      <c r="J57" s="7" t="s">
        <v>59</v>
      </c>
    </row>
    <row r="58" spans="1:11" ht="17.25" customHeight="1" x14ac:dyDescent="0.2">
      <c r="A58" s="124"/>
      <c r="B58" s="125"/>
      <c r="C58" s="104"/>
      <c r="D58" s="102"/>
      <c r="E58" s="138" t="s">
        <v>64</v>
      </c>
      <c r="F58" s="138"/>
      <c r="G58" s="139"/>
      <c r="H58" s="135"/>
      <c r="I58" s="135"/>
      <c r="J58" s="7" t="s">
        <v>59</v>
      </c>
    </row>
    <row r="59" spans="1:11" ht="17.25" customHeight="1" x14ac:dyDescent="0.2">
      <c r="A59" s="123" t="s">
        <v>65</v>
      </c>
      <c r="B59" s="107"/>
      <c r="C59" s="11" t="s">
        <v>66</v>
      </c>
      <c r="D59" s="126"/>
      <c r="E59" s="126"/>
      <c r="F59" s="126"/>
      <c r="G59" s="126"/>
      <c r="H59" s="126"/>
      <c r="I59" s="126"/>
      <c r="J59" s="126"/>
    </row>
    <row r="60" spans="1:11" ht="17.25" customHeight="1" x14ac:dyDescent="0.2">
      <c r="A60" s="124"/>
      <c r="B60" s="125"/>
      <c r="C60" s="5" t="s">
        <v>67</v>
      </c>
      <c r="D60" s="144" t="s">
        <v>68</v>
      </c>
      <c r="E60" s="145"/>
      <c r="F60" s="145"/>
      <c r="G60" s="145"/>
      <c r="H60" s="145"/>
      <c r="I60" s="145"/>
      <c r="J60" s="146"/>
    </row>
    <row r="61" spans="1:11" ht="17.25" customHeight="1" x14ac:dyDescent="0.2">
      <c r="A61" s="124"/>
      <c r="B61" s="125"/>
      <c r="C61" s="12" t="s">
        <v>69</v>
      </c>
      <c r="D61" s="111"/>
      <c r="E61" s="112"/>
      <c r="F61" s="112"/>
      <c r="G61" s="12" t="s">
        <v>70</v>
      </c>
      <c r="H61" s="111"/>
      <c r="I61" s="112"/>
      <c r="J61" s="112"/>
    </row>
    <row r="62" spans="1:11" ht="17.25" customHeight="1" x14ac:dyDescent="0.2">
      <c r="A62" s="124"/>
      <c r="B62" s="125"/>
      <c r="C62" s="104" t="s">
        <v>50</v>
      </c>
      <c r="D62" s="127" t="s">
        <v>71</v>
      </c>
      <c r="E62" s="128"/>
      <c r="F62" s="129"/>
      <c r="G62" s="130"/>
      <c r="H62" s="131"/>
      <c r="I62" s="132"/>
      <c r="J62" s="6" t="s">
        <v>52</v>
      </c>
    </row>
    <row r="63" spans="1:11" ht="17.25" customHeight="1" x14ac:dyDescent="0.2">
      <c r="A63" s="124"/>
      <c r="B63" s="125"/>
      <c r="C63" s="104"/>
      <c r="D63" s="101" t="s">
        <v>53</v>
      </c>
      <c r="E63" s="103" t="s">
        <v>54</v>
      </c>
      <c r="F63" s="104"/>
      <c r="G63" s="105"/>
      <c r="H63" s="105"/>
      <c r="I63" s="106"/>
      <c r="J63" s="7" t="s">
        <v>52</v>
      </c>
    </row>
    <row r="64" spans="1:11" ht="17.25" customHeight="1" x14ac:dyDescent="0.2">
      <c r="A64" s="124"/>
      <c r="B64" s="125"/>
      <c r="C64" s="104"/>
      <c r="D64" s="102"/>
      <c r="E64" s="103" t="s">
        <v>55</v>
      </c>
      <c r="F64" s="104"/>
      <c r="G64" s="109"/>
      <c r="H64" s="109"/>
      <c r="I64" s="110"/>
      <c r="J64" s="6" t="s">
        <v>52</v>
      </c>
    </row>
    <row r="65" spans="1:19" ht="17.25" customHeight="1" x14ac:dyDescent="0.2">
      <c r="A65" s="124"/>
      <c r="B65" s="125"/>
      <c r="C65" s="8" t="s">
        <v>56</v>
      </c>
      <c r="D65" s="111"/>
      <c r="E65" s="112"/>
      <c r="F65" s="113"/>
      <c r="G65" s="114"/>
      <c r="H65" s="115"/>
      <c r="I65" s="115"/>
      <c r="J65" s="115"/>
    </row>
    <row r="66" spans="1:19" ht="17.25" customHeight="1" x14ac:dyDescent="0.2">
      <c r="A66" s="140"/>
      <c r="B66" s="141"/>
      <c r="C66" s="9" t="s">
        <v>57</v>
      </c>
      <c r="D66" s="133" t="s">
        <v>58</v>
      </c>
      <c r="E66" s="134"/>
      <c r="F66" s="134"/>
      <c r="G66" s="135"/>
      <c r="H66" s="135"/>
      <c r="I66" s="135"/>
      <c r="J66" s="7" t="s">
        <v>59</v>
      </c>
    </row>
    <row r="67" spans="1:19" ht="17.25" customHeight="1" x14ac:dyDescent="0.2">
      <c r="A67" s="140"/>
      <c r="B67" s="141"/>
      <c r="C67" s="104" t="s">
        <v>60</v>
      </c>
      <c r="D67" s="127" t="s">
        <v>61</v>
      </c>
      <c r="E67" s="128"/>
      <c r="F67" s="129"/>
      <c r="G67" s="136"/>
      <c r="H67" s="137"/>
      <c r="I67" s="137"/>
      <c r="J67" s="7" t="s">
        <v>72</v>
      </c>
      <c r="K67" s="10">
        <f>IF(G67="",0,G67)</f>
        <v>0</v>
      </c>
    </row>
    <row r="68" spans="1:19" ht="17.25" customHeight="1" x14ac:dyDescent="0.2">
      <c r="A68" s="140"/>
      <c r="B68" s="141"/>
      <c r="C68" s="104"/>
      <c r="D68" s="101" t="s">
        <v>53</v>
      </c>
      <c r="E68" s="138" t="s">
        <v>63</v>
      </c>
      <c r="F68" s="103"/>
      <c r="G68" s="139"/>
      <c r="H68" s="135"/>
      <c r="I68" s="135"/>
      <c r="J68" s="7" t="s">
        <v>59</v>
      </c>
    </row>
    <row r="69" spans="1:19" ht="17.25" customHeight="1" x14ac:dyDescent="0.2">
      <c r="A69" s="142"/>
      <c r="B69" s="143"/>
      <c r="C69" s="104"/>
      <c r="D69" s="102"/>
      <c r="E69" s="138" t="s">
        <v>64</v>
      </c>
      <c r="F69" s="138"/>
      <c r="G69" s="139"/>
      <c r="H69" s="135"/>
      <c r="I69" s="135"/>
      <c r="J69" s="7" t="s">
        <v>59</v>
      </c>
    </row>
    <row r="70" spans="1:19" ht="17.25" customHeight="1" x14ac:dyDescent="0.2">
      <c r="A70" s="147" t="s">
        <v>73</v>
      </c>
      <c r="B70" s="148"/>
      <c r="C70" s="148"/>
      <c r="D70" s="148"/>
      <c r="E70" s="148"/>
      <c r="F70" s="114"/>
      <c r="G70" s="136"/>
      <c r="H70" s="137"/>
      <c r="I70" s="137"/>
      <c r="J70" s="7" t="s">
        <v>74</v>
      </c>
    </row>
    <row r="71" spans="1:19" ht="17.25" customHeight="1" x14ac:dyDescent="0.2">
      <c r="A71" s="1" t="str">
        <f>HLOOKUP(L3,L5:M16,12)</f>
        <v/>
      </c>
      <c r="B71" s="13"/>
      <c r="C71" s="13"/>
      <c r="D71" s="13"/>
      <c r="E71" s="13"/>
      <c r="F71" s="13"/>
      <c r="G71" s="14"/>
      <c r="H71" s="14"/>
      <c r="I71" s="14"/>
      <c r="J71" s="15"/>
    </row>
    <row r="72" spans="1:19" ht="17.25" customHeight="1" x14ac:dyDescent="0.2">
      <c r="A72" s="122" t="str">
        <f>HLOOKUP(L3,L5:M14,6)</f>
        <v>４　補助対象として申請した土地・家屋の概要（賃借した場合）</v>
      </c>
      <c r="B72" s="122"/>
      <c r="C72" s="122"/>
      <c r="D72" s="122"/>
      <c r="E72" s="122"/>
      <c r="F72" s="122"/>
      <c r="G72" s="122"/>
      <c r="H72" s="122"/>
      <c r="I72" s="122"/>
      <c r="J72" s="122"/>
    </row>
    <row r="73" spans="1:19" ht="17.25" customHeight="1" x14ac:dyDescent="0.2">
      <c r="A73" s="122"/>
      <c r="B73" s="122"/>
      <c r="C73" s="122"/>
      <c r="D73" s="122"/>
      <c r="E73" s="122"/>
      <c r="F73" s="122"/>
      <c r="G73" s="122"/>
      <c r="H73" s="122"/>
      <c r="I73" s="122"/>
      <c r="J73" s="122"/>
    </row>
    <row r="74" spans="1:19" ht="17.25" customHeight="1" x14ac:dyDescent="0.2">
      <c r="A74" s="95" t="s">
        <v>75</v>
      </c>
      <c r="B74" s="97"/>
      <c r="C74" s="16" t="s">
        <v>49</v>
      </c>
      <c r="D74" s="151"/>
      <c r="E74" s="151"/>
      <c r="F74" s="151"/>
      <c r="G74" s="151"/>
      <c r="H74" s="151"/>
      <c r="I74" s="151"/>
      <c r="J74" s="151"/>
    </row>
    <row r="75" spans="1:19" ht="17.25" customHeight="1" x14ac:dyDescent="0.2">
      <c r="A75" s="149"/>
      <c r="B75" s="150"/>
      <c r="C75" s="40" t="s">
        <v>50</v>
      </c>
      <c r="D75" s="152" t="s">
        <v>76</v>
      </c>
      <c r="E75" s="153"/>
      <c r="F75" s="154"/>
      <c r="G75" s="155"/>
      <c r="H75" s="156"/>
      <c r="I75" s="157"/>
      <c r="J75" s="17" t="s">
        <v>52</v>
      </c>
    </row>
    <row r="76" spans="1:19" ht="17.25" customHeight="1" x14ac:dyDescent="0.2">
      <c r="A76" s="149"/>
      <c r="B76" s="150"/>
      <c r="C76" s="40"/>
      <c r="D76" s="57" t="s">
        <v>53</v>
      </c>
      <c r="E76" s="158" t="s">
        <v>54</v>
      </c>
      <c r="F76" s="40"/>
      <c r="G76" s="159"/>
      <c r="H76" s="159"/>
      <c r="I76" s="160"/>
      <c r="J76" s="18" t="s">
        <v>52</v>
      </c>
    </row>
    <row r="77" spans="1:19" ht="17.25" customHeight="1" x14ac:dyDescent="0.2">
      <c r="A77" s="98"/>
      <c r="B77" s="100"/>
      <c r="C77" s="40"/>
      <c r="D77" s="58"/>
      <c r="E77" s="158" t="s">
        <v>77</v>
      </c>
      <c r="F77" s="40"/>
      <c r="G77" s="156"/>
      <c r="H77" s="156"/>
      <c r="I77" s="157"/>
      <c r="J77" s="17" t="s">
        <v>52</v>
      </c>
    </row>
    <row r="78" spans="1:19" ht="17.25" customHeight="1" x14ac:dyDescent="0.2">
      <c r="A78" s="95" t="s">
        <v>78</v>
      </c>
      <c r="B78" s="97"/>
      <c r="C78" s="19" t="s">
        <v>66</v>
      </c>
      <c r="D78" s="90"/>
      <c r="E78" s="90"/>
      <c r="F78" s="90"/>
      <c r="G78" s="90"/>
      <c r="H78" s="90"/>
      <c r="I78" s="90"/>
      <c r="J78" s="90"/>
    </row>
    <row r="79" spans="1:19" ht="17.25" customHeight="1" x14ac:dyDescent="0.2">
      <c r="A79" s="149"/>
      <c r="B79" s="150"/>
      <c r="C79" s="40" t="s">
        <v>50</v>
      </c>
      <c r="D79" s="152" t="s">
        <v>71</v>
      </c>
      <c r="E79" s="153"/>
      <c r="F79" s="154"/>
      <c r="G79" s="155"/>
      <c r="H79" s="156"/>
      <c r="I79" s="157"/>
      <c r="J79" s="17" t="s">
        <v>52</v>
      </c>
      <c r="K79" s="20"/>
      <c r="L79" s="20"/>
      <c r="M79" s="20"/>
      <c r="N79" s="20"/>
      <c r="O79" s="20"/>
      <c r="P79" s="20"/>
      <c r="Q79" s="20"/>
      <c r="R79" s="20"/>
      <c r="S79" s="20"/>
    </row>
    <row r="80" spans="1:19" ht="17.25" customHeight="1" x14ac:dyDescent="0.2">
      <c r="A80" s="149"/>
      <c r="B80" s="150"/>
      <c r="C80" s="40"/>
      <c r="D80" s="57" t="s">
        <v>53</v>
      </c>
      <c r="E80" s="158" t="s">
        <v>54</v>
      </c>
      <c r="F80" s="40"/>
      <c r="G80" s="159"/>
      <c r="H80" s="159"/>
      <c r="I80" s="160"/>
      <c r="J80" s="18" t="s">
        <v>52</v>
      </c>
      <c r="K80" s="20"/>
      <c r="L80" s="20"/>
      <c r="M80" s="20"/>
      <c r="N80" s="20"/>
      <c r="O80" s="20"/>
      <c r="P80" s="20"/>
      <c r="Q80" s="20"/>
      <c r="R80" s="20"/>
      <c r="S80" s="20"/>
    </row>
    <row r="81" spans="1:19" ht="17.25" customHeight="1" x14ac:dyDescent="0.2">
      <c r="A81" s="98"/>
      <c r="B81" s="100"/>
      <c r="C81" s="40"/>
      <c r="D81" s="58"/>
      <c r="E81" s="158" t="s">
        <v>77</v>
      </c>
      <c r="F81" s="40"/>
      <c r="G81" s="156"/>
      <c r="H81" s="156"/>
      <c r="I81" s="157"/>
      <c r="J81" s="17" t="s">
        <v>52</v>
      </c>
      <c r="K81" s="20"/>
      <c r="L81" s="20"/>
      <c r="M81" s="20"/>
      <c r="N81" s="20"/>
      <c r="O81" s="20"/>
      <c r="P81" s="20"/>
      <c r="Q81" s="20"/>
      <c r="R81" s="20"/>
      <c r="S81" s="20"/>
    </row>
    <row r="82" spans="1:19" ht="17.25" customHeight="1" x14ac:dyDescent="0.2">
      <c r="A82" s="74" t="s">
        <v>79</v>
      </c>
      <c r="B82" s="74"/>
      <c r="C82" s="4" t="s">
        <v>80</v>
      </c>
      <c r="D82" s="166"/>
      <c r="E82" s="167"/>
      <c r="F82" s="168"/>
      <c r="G82" s="21" t="s">
        <v>81</v>
      </c>
      <c r="H82" s="169"/>
      <c r="I82" s="167"/>
      <c r="J82" s="167"/>
      <c r="K82" s="20"/>
      <c r="L82" s="20"/>
      <c r="M82" s="20"/>
      <c r="N82" s="20"/>
      <c r="O82" s="20"/>
      <c r="P82" s="20"/>
      <c r="Q82" s="20"/>
      <c r="R82" s="20"/>
      <c r="S82" s="20"/>
    </row>
    <row r="83" spans="1:19" ht="17.25" customHeight="1" x14ac:dyDescent="0.2">
      <c r="A83" s="74"/>
      <c r="B83" s="74"/>
      <c r="C83" s="40" t="s">
        <v>82</v>
      </c>
      <c r="D83" s="4" t="s">
        <v>83</v>
      </c>
      <c r="E83" s="170"/>
      <c r="F83" s="171"/>
      <c r="G83" s="171"/>
      <c r="H83" s="171"/>
      <c r="I83" s="171"/>
      <c r="J83" s="172"/>
    </row>
    <row r="84" spans="1:19" ht="17.25" customHeight="1" x14ac:dyDescent="0.2">
      <c r="A84" s="74"/>
      <c r="B84" s="74"/>
      <c r="C84" s="40"/>
      <c r="D84" s="4" t="s">
        <v>84</v>
      </c>
      <c r="E84" s="173"/>
      <c r="F84" s="173"/>
      <c r="G84" s="173"/>
      <c r="H84" s="173"/>
      <c r="I84" s="173"/>
      <c r="J84" s="173"/>
    </row>
    <row r="85" spans="1:19" ht="17.25" customHeight="1" x14ac:dyDescent="0.2">
      <c r="A85" s="74"/>
      <c r="B85" s="74"/>
      <c r="C85" s="40" t="s">
        <v>85</v>
      </c>
      <c r="D85" s="161" t="s">
        <v>86</v>
      </c>
      <c r="E85" s="161"/>
      <c r="F85" s="161"/>
      <c r="G85" s="162"/>
      <c r="H85" s="163"/>
      <c r="I85" s="163"/>
      <c r="J85" s="18" t="s">
        <v>59</v>
      </c>
      <c r="K85" s="10">
        <f>IF(G85="",0,G85)</f>
        <v>0</v>
      </c>
    </row>
    <row r="86" spans="1:19" ht="17.25" customHeight="1" x14ac:dyDescent="0.2">
      <c r="A86" s="74"/>
      <c r="B86" s="74"/>
      <c r="C86" s="40"/>
      <c r="D86" s="57" t="s">
        <v>53</v>
      </c>
      <c r="E86" s="158" t="s">
        <v>87</v>
      </c>
      <c r="F86" s="40"/>
      <c r="G86" s="164"/>
      <c r="H86" s="164"/>
      <c r="I86" s="165"/>
      <c r="J86" s="18" t="s">
        <v>59</v>
      </c>
    </row>
    <row r="87" spans="1:19" ht="17.25" customHeight="1" x14ac:dyDescent="0.2">
      <c r="A87" s="74"/>
      <c r="B87" s="74"/>
      <c r="C87" s="40"/>
      <c r="D87" s="58"/>
      <c r="E87" s="158" t="s">
        <v>88</v>
      </c>
      <c r="F87" s="40"/>
      <c r="G87" s="164"/>
      <c r="H87" s="164"/>
      <c r="I87" s="165"/>
      <c r="J87" s="18" t="s">
        <v>59</v>
      </c>
    </row>
    <row r="88" spans="1:19" ht="17.25" customHeight="1" x14ac:dyDescent="0.2">
      <c r="A88" s="74"/>
      <c r="B88" s="74"/>
      <c r="C88" s="4" t="s">
        <v>89</v>
      </c>
      <c r="D88" s="74"/>
      <c r="E88" s="174"/>
      <c r="F88" s="21" t="s">
        <v>81</v>
      </c>
      <c r="G88" s="175"/>
      <c r="H88" s="176"/>
      <c r="I88" s="22"/>
      <c r="J88" s="18" t="s">
        <v>90</v>
      </c>
      <c r="K88" s="10">
        <f>IF(I88="",0,I88)</f>
        <v>0</v>
      </c>
    </row>
    <row r="89" spans="1:19" ht="17.25" customHeight="1" x14ac:dyDescent="0.2">
      <c r="A89" s="13" t="str">
        <f>HLOOKUP(L3,L5:M24,15)</f>
        <v/>
      </c>
      <c r="B89" s="23"/>
      <c r="C89" s="24"/>
      <c r="D89" s="23"/>
      <c r="E89" s="23"/>
      <c r="F89" s="24"/>
      <c r="G89" s="25"/>
      <c r="H89" s="25"/>
      <c r="I89" s="14"/>
      <c r="J89" s="15"/>
      <c r="K89" s="10"/>
    </row>
    <row r="90" spans="1:19" ht="17.25" customHeight="1" x14ac:dyDescent="0.2">
      <c r="A90" s="122" t="str">
        <f>HLOOKUP(L3,L5:M14,7)</f>
        <v>５　補助対象として申請した償却資産の概要</v>
      </c>
      <c r="B90" s="122"/>
      <c r="C90" s="122"/>
      <c r="D90" s="122"/>
      <c r="E90" s="122"/>
      <c r="F90" s="122"/>
      <c r="G90" s="122"/>
      <c r="H90" s="122"/>
      <c r="I90" s="122"/>
      <c r="J90" s="122"/>
    </row>
    <row r="91" spans="1:19" ht="17.25" customHeight="1" x14ac:dyDescent="0.2">
      <c r="A91" s="122"/>
      <c r="B91" s="122"/>
      <c r="C91" s="122"/>
      <c r="D91" s="122"/>
      <c r="E91" s="122"/>
      <c r="F91" s="122"/>
      <c r="G91" s="122"/>
      <c r="H91" s="122"/>
      <c r="I91" s="122"/>
      <c r="J91" s="122"/>
    </row>
    <row r="92" spans="1:19" ht="17.25" customHeight="1" x14ac:dyDescent="0.2">
      <c r="A92" s="95" t="s">
        <v>91</v>
      </c>
      <c r="B92" s="96"/>
      <c r="C92" s="96"/>
      <c r="D92" s="97"/>
      <c r="E92" s="178" t="s">
        <v>92</v>
      </c>
      <c r="F92" s="158"/>
      <c r="G92" s="22"/>
      <c r="H92" s="179"/>
      <c r="I92" s="179"/>
      <c r="J92" s="18" t="s">
        <v>93</v>
      </c>
    </row>
    <row r="93" spans="1:19" ht="17.25" customHeight="1" x14ac:dyDescent="0.2">
      <c r="A93" s="149"/>
      <c r="B93" s="177"/>
      <c r="C93" s="177"/>
      <c r="D93" s="150"/>
      <c r="E93" s="178" t="s">
        <v>94</v>
      </c>
      <c r="F93" s="158"/>
      <c r="G93" s="22" t="s">
        <v>95</v>
      </c>
      <c r="H93" s="179"/>
      <c r="I93" s="179"/>
      <c r="J93" s="18" t="s">
        <v>96</v>
      </c>
    </row>
    <row r="94" spans="1:19" ht="17.25" customHeight="1" x14ac:dyDescent="0.2">
      <c r="A94" s="149"/>
      <c r="B94" s="177"/>
      <c r="C94" s="177"/>
      <c r="D94" s="150"/>
      <c r="E94" s="40" t="s">
        <v>97</v>
      </c>
      <c r="F94" s="40"/>
      <c r="G94" s="180"/>
      <c r="H94" s="180"/>
      <c r="I94" s="162"/>
      <c r="J94" s="18" t="s">
        <v>59</v>
      </c>
    </row>
    <row r="95" spans="1:19" ht="17.25" customHeight="1" x14ac:dyDescent="0.2">
      <c r="A95" s="98"/>
      <c r="B95" s="99"/>
      <c r="C95" s="99"/>
      <c r="D95" s="100"/>
      <c r="E95" s="40" t="s">
        <v>98</v>
      </c>
      <c r="F95" s="40"/>
      <c r="G95" s="180" t="str">
        <f>IF(G94=0,"",INT(G94*0.014))</f>
        <v/>
      </c>
      <c r="H95" s="180"/>
      <c r="I95" s="162"/>
      <c r="J95" s="18" t="s">
        <v>99</v>
      </c>
      <c r="K95" s="10">
        <f>IF(G95="",0,G95)</f>
        <v>0</v>
      </c>
    </row>
    <row r="96" spans="1:19" ht="17.25" customHeight="1" x14ac:dyDescent="0.2">
      <c r="A96" s="15" t="str">
        <f>HLOOKUP(L3,L5:M24,16)</f>
        <v/>
      </c>
      <c r="B96" s="23"/>
      <c r="C96" s="23"/>
      <c r="D96" s="23"/>
      <c r="E96" s="24"/>
      <c r="F96" s="24"/>
      <c r="G96" s="14"/>
      <c r="H96" s="14"/>
      <c r="I96" s="14"/>
      <c r="J96" s="15"/>
    </row>
    <row r="97" spans="1:10" ht="17.25" customHeight="1" x14ac:dyDescent="0.2">
      <c r="A97" s="122" t="str">
        <f>HLOOKUP(L3,L5:M14,8)</f>
        <v>６　補助対象として申請した新規雇用従業員の概要</v>
      </c>
      <c r="B97" s="122"/>
      <c r="C97" s="122"/>
      <c r="D97" s="122"/>
      <c r="E97" s="122"/>
      <c r="F97" s="122"/>
      <c r="G97" s="122"/>
      <c r="H97" s="122"/>
      <c r="I97" s="122"/>
      <c r="J97" s="122"/>
    </row>
    <row r="98" spans="1:10" ht="17.25" customHeight="1" x14ac:dyDescent="0.2">
      <c r="A98" s="122"/>
      <c r="B98" s="122"/>
      <c r="C98" s="122"/>
      <c r="D98" s="122"/>
      <c r="E98" s="122"/>
      <c r="F98" s="122"/>
      <c r="G98" s="122"/>
      <c r="H98" s="122"/>
      <c r="I98" s="122"/>
      <c r="J98" s="122"/>
    </row>
    <row r="99" spans="1:10" ht="17.25" customHeight="1" x14ac:dyDescent="0.2">
      <c r="A99" s="74" t="s">
        <v>100</v>
      </c>
      <c r="B99" s="40"/>
      <c r="C99" s="181" t="s">
        <v>101</v>
      </c>
      <c r="D99" s="26" t="s">
        <v>102</v>
      </c>
      <c r="E99" s="181" t="s">
        <v>103</v>
      </c>
      <c r="F99" s="182"/>
      <c r="G99" s="182"/>
      <c r="H99" s="183" t="s">
        <v>104</v>
      </c>
      <c r="I99" s="183"/>
      <c r="J99" s="184"/>
    </row>
    <row r="100" spans="1:10" ht="17.25" customHeight="1" x14ac:dyDescent="0.2">
      <c r="A100" s="40"/>
      <c r="B100" s="40"/>
      <c r="C100" s="181"/>
      <c r="D100" s="26" t="s">
        <v>105</v>
      </c>
      <c r="E100" s="178" t="s">
        <v>106</v>
      </c>
      <c r="F100" s="185"/>
      <c r="G100" s="185"/>
      <c r="H100" s="185" t="s">
        <v>107</v>
      </c>
      <c r="I100" s="185"/>
      <c r="J100" s="158"/>
    </row>
    <row r="101" spans="1:10" ht="17.25" customHeight="1" x14ac:dyDescent="0.2">
      <c r="A101" s="40"/>
      <c r="B101" s="40"/>
      <c r="C101" s="181" t="s">
        <v>101</v>
      </c>
      <c r="D101" s="26" t="s">
        <v>102</v>
      </c>
      <c r="E101" s="181" t="s">
        <v>103</v>
      </c>
      <c r="F101" s="182"/>
      <c r="G101" s="182"/>
      <c r="H101" s="183" t="s">
        <v>104</v>
      </c>
      <c r="I101" s="183"/>
      <c r="J101" s="184"/>
    </row>
    <row r="102" spans="1:10" ht="17.25" customHeight="1" x14ac:dyDescent="0.2">
      <c r="A102" s="40"/>
      <c r="B102" s="40"/>
      <c r="C102" s="181"/>
      <c r="D102" s="26" t="s">
        <v>105</v>
      </c>
      <c r="E102" s="178" t="s">
        <v>106</v>
      </c>
      <c r="F102" s="185"/>
      <c r="G102" s="185"/>
      <c r="H102" s="185" t="s">
        <v>107</v>
      </c>
      <c r="I102" s="185"/>
      <c r="J102" s="158"/>
    </row>
    <row r="103" spans="1:10" ht="17.25" customHeight="1" x14ac:dyDescent="0.2">
      <c r="A103" s="40"/>
      <c r="B103" s="40"/>
      <c r="C103" s="181" t="s">
        <v>101</v>
      </c>
      <c r="D103" s="26" t="s">
        <v>102</v>
      </c>
      <c r="E103" s="181" t="s">
        <v>103</v>
      </c>
      <c r="F103" s="182"/>
      <c r="G103" s="182"/>
      <c r="H103" s="183" t="s">
        <v>104</v>
      </c>
      <c r="I103" s="183"/>
      <c r="J103" s="184"/>
    </row>
    <row r="104" spans="1:10" ht="17.25" customHeight="1" x14ac:dyDescent="0.2">
      <c r="A104" s="40"/>
      <c r="B104" s="40"/>
      <c r="C104" s="181"/>
      <c r="D104" s="26" t="s">
        <v>105</v>
      </c>
      <c r="E104" s="178" t="s">
        <v>106</v>
      </c>
      <c r="F104" s="185"/>
      <c r="G104" s="185"/>
      <c r="H104" s="185" t="s">
        <v>107</v>
      </c>
      <c r="I104" s="185"/>
      <c r="J104" s="158"/>
    </row>
    <row r="105" spans="1:10" ht="17.25" customHeight="1" x14ac:dyDescent="0.2">
      <c r="A105" s="40"/>
      <c r="B105" s="40"/>
      <c r="C105" s="181" t="s">
        <v>101</v>
      </c>
      <c r="D105" s="26" t="s">
        <v>102</v>
      </c>
      <c r="E105" s="181" t="s">
        <v>103</v>
      </c>
      <c r="F105" s="182"/>
      <c r="G105" s="182"/>
      <c r="H105" s="183" t="s">
        <v>104</v>
      </c>
      <c r="I105" s="183"/>
      <c r="J105" s="184"/>
    </row>
    <row r="106" spans="1:10" ht="17.25" customHeight="1" x14ac:dyDescent="0.2">
      <c r="A106" s="40"/>
      <c r="B106" s="40"/>
      <c r="C106" s="181"/>
      <c r="D106" s="26" t="s">
        <v>105</v>
      </c>
      <c r="E106" s="178" t="s">
        <v>106</v>
      </c>
      <c r="F106" s="185"/>
      <c r="G106" s="185"/>
      <c r="H106" s="185" t="s">
        <v>107</v>
      </c>
      <c r="I106" s="185"/>
      <c r="J106" s="158"/>
    </row>
    <row r="107" spans="1:10" ht="17.25" customHeight="1" x14ac:dyDescent="0.2">
      <c r="A107" s="40"/>
      <c r="B107" s="40"/>
      <c r="C107" s="181" t="s">
        <v>101</v>
      </c>
      <c r="D107" s="26" t="s">
        <v>102</v>
      </c>
      <c r="E107" s="181" t="s">
        <v>103</v>
      </c>
      <c r="F107" s="182"/>
      <c r="G107" s="182"/>
      <c r="H107" s="183" t="s">
        <v>104</v>
      </c>
      <c r="I107" s="183"/>
      <c r="J107" s="184"/>
    </row>
    <row r="108" spans="1:10" ht="17.25" customHeight="1" x14ac:dyDescent="0.2">
      <c r="A108" s="40"/>
      <c r="B108" s="40"/>
      <c r="C108" s="181"/>
      <c r="D108" s="26" t="s">
        <v>105</v>
      </c>
      <c r="E108" s="178" t="s">
        <v>106</v>
      </c>
      <c r="F108" s="185"/>
      <c r="G108" s="185"/>
      <c r="H108" s="185" t="s">
        <v>107</v>
      </c>
      <c r="I108" s="185"/>
      <c r="J108" s="158"/>
    </row>
    <row r="109" spans="1:10" ht="17.25" customHeight="1" x14ac:dyDescent="0.2">
      <c r="A109" s="13" t="str">
        <f>HLOOKUP(L3,L5:M24,17)</f>
        <v/>
      </c>
      <c r="B109" s="24"/>
      <c r="C109" s="27"/>
      <c r="D109" s="28"/>
      <c r="E109" s="24"/>
      <c r="F109" s="24"/>
      <c r="G109" s="24"/>
      <c r="H109" s="24"/>
      <c r="I109" s="24"/>
      <c r="J109" s="24"/>
    </row>
    <row r="110" spans="1:10" ht="17.25" customHeight="1" x14ac:dyDescent="0.2">
      <c r="A110" s="122" t="str">
        <f>HLOOKUP(L3,L5:M14,9)</f>
        <v>７　申請した補助金額等（単位：円）</v>
      </c>
      <c r="B110" s="122"/>
      <c r="C110" s="122"/>
      <c r="D110" s="122"/>
      <c r="E110" s="122"/>
      <c r="F110" s="122"/>
      <c r="G110" s="122"/>
      <c r="H110" s="122"/>
      <c r="I110" s="122"/>
      <c r="J110" s="122"/>
    </row>
    <row r="111" spans="1:10" ht="17.25" customHeight="1" x14ac:dyDescent="0.2">
      <c r="A111" s="122"/>
      <c r="B111" s="122"/>
      <c r="C111" s="122"/>
      <c r="D111" s="122"/>
      <c r="E111" s="122"/>
      <c r="F111" s="122"/>
      <c r="G111" s="122"/>
      <c r="H111" s="122"/>
      <c r="I111" s="122"/>
      <c r="J111" s="122"/>
    </row>
    <row r="112" spans="1:10" ht="17.25" customHeight="1" x14ac:dyDescent="0.2">
      <c r="A112" s="71" t="s">
        <v>108</v>
      </c>
      <c r="B112" s="71"/>
      <c r="C112" s="71"/>
      <c r="D112" s="186" t="s">
        <v>109</v>
      </c>
      <c r="E112" s="186"/>
      <c r="F112" s="186" t="s">
        <v>110</v>
      </c>
      <c r="G112" s="186"/>
      <c r="H112" s="186" t="s">
        <v>111</v>
      </c>
      <c r="I112" s="186"/>
      <c r="J112" s="186"/>
    </row>
    <row r="113" spans="1:11" ht="17.25" customHeight="1" x14ac:dyDescent="0.2">
      <c r="A113" s="71"/>
      <c r="B113" s="71"/>
      <c r="C113" s="71"/>
      <c r="D113" s="187" t="str">
        <f>IF((G56="")*AND(G67=""),"",K56+K67)</f>
        <v/>
      </c>
      <c r="E113" s="188"/>
      <c r="F113" s="49" t="s">
        <v>112</v>
      </c>
      <c r="G113" s="49"/>
      <c r="H113" s="187" t="str">
        <f>IF(D113="","",IF(ROUNDDOWN(D113/2,-3)&gt;3000000,3000000,ROUNDDOWN(D113/2,-3)))</f>
        <v/>
      </c>
      <c r="I113" s="189"/>
      <c r="J113" s="29" t="s">
        <v>113</v>
      </c>
      <c r="K113" s="10">
        <f>IF(H113="",0,H113)</f>
        <v>0</v>
      </c>
    </row>
    <row r="114" spans="1:11" ht="17.25" customHeight="1" x14ac:dyDescent="0.2">
      <c r="A114" s="71" t="s">
        <v>114</v>
      </c>
      <c r="B114" s="71"/>
      <c r="C114" s="71"/>
      <c r="D114" s="186" t="s">
        <v>115</v>
      </c>
      <c r="E114" s="186"/>
      <c r="F114" s="186" t="s">
        <v>116</v>
      </c>
      <c r="G114" s="186"/>
      <c r="H114" s="186" t="s">
        <v>111</v>
      </c>
      <c r="I114" s="186"/>
      <c r="J114" s="186"/>
    </row>
    <row r="115" spans="1:11" ht="17.25" customHeight="1" x14ac:dyDescent="0.2">
      <c r="A115" s="71"/>
      <c r="B115" s="71"/>
      <c r="C115" s="71"/>
      <c r="D115" s="190" t="str">
        <f>IF(G85="","",G85)</f>
        <v/>
      </c>
      <c r="E115" s="191"/>
      <c r="F115" s="192" t="str">
        <f>IF(I88="","",I88)</f>
        <v/>
      </c>
      <c r="G115" s="193"/>
      <c r="H115" s="187" t="str">
        <f>IF((K85*K88)=0,"",IF(D115&gt;100000,100000*F115,ROUNDDOWN(D115*F115,-3)))</f>
        <v/>
      </c>
      <c r="I115" s="189"/>
      <c r="J115" s="29" t="s">
        <v>117</v>
      </c>
      <c r="K115" s="10">
        <f>IF(H115="",0,H115)</f>
        <v>0</v>
      </c>
    </row>
    <row r="116" spans="1:11" ht="17.25" customHeight="1" x14ac:dyDescent="0.2">
      <c r="A116" s="71" t="s">
        <v>118</v>
      </c>
      <c r="B116" s="71"/>
      <c r="C116" s="71"/>
      <c r="D116" s="186" t="s">
        <v>119</v>
      </c>
      <c r="E116" s="186"/>
      <c r="F116" s="186" t="s">
        <v>110</v>
      </c>
      <c r="G116" s="186"/>
      <c r="H116" s="186" t="s">
        <v>111</v>
      </c>
      <c r="I116" s="186"/>
      <c r="J116" s="186"/>
    </row>
    <row r="117" spans="1:11" ht="17.25" customHeight="1" x14ac:dyDescent="0.2">
      <c r="A117" s="71"/>
      <c r="B117" s="71"/>
      <c r="C117" s="71"/>
      <c r="D117" s="187"/>
      <c r="E117" s="188"/>
      <c r="F117" s="49" t="s">
        <v>120</v>
      </c>
      <c r="G117" s="49"/>
      <c r="H117" s="187"/>
      <c r="I117" s="189"/>
      <c r="J117" s="29" t="s">
        <v>121</v>
      </c>
      <c r="K117" s="10">
        <f>IF(H117="",0,H117)</f>
        <v>0</v>
      </c>
    </row>
    <row r="118" spans="1:11" ht="17.25" customHeight="1" x14ac:dyDescent="0.2">
      <c r="A118" s="71" t="s">
        <v>122</v>
      </c>
      <c r="B118" s="71"/>
      <c r="C118" s="71"/>
      <c r="D118" s="186" t="s">
        <v>123</v>
      </c>
      <c r="E118" s="186"/>
      <c r="F118" s="186" t="s">
        <v>124</v>
      </c>
      <c r="G118" s="186"/>
      <c r="H118" s="186" t="s">
        <v>111</v>
      </c>
      <c r="I118" s="186"/>
      <c r="J118" s="186"/>
    </row>
    <row r="119" spans="1:11" ht="17.25" customHeight="1" x14ac:dyDescent="0.2">
      <c r="A119" s="71"/>
      <c r="B119" s="71"/>
      <c r="C119" s="71"/>
      <c r="D119" s="206"/>
      <c r="E119" s="207"/>
      <c r="F119" s="208"/>
      <c r="G119" s="209"/>
      <c r="H119" s="187" t="str">
        <f>IF(F119="","",D119*F119)</f>
        <v/>
      </c>
      <c r="I119" s="189"/>
      <c r="J119" s="29" t="s">
        <v>125</v>
      </c>
      <c r="K119" s="10">
        <f>IF(H119="",0,H119)</f>
        <v>0</v>
      </c>
    </row>
    <row r="120" spans="1:11" ht="17.25" customHeight="1" x14ac:dyDescent="0.2">
      <c r="A120" s="194" t="s">
        <v>126</v>
      </c>
      <c r="B120" s="153"/>
      <c r="C120" s="153"/>
      <c r="D120" s="153"/>
      <c r="E120" s="153"/>
      <c r="F120" s="153"/>
      <c r="G120" s="154"/>
      <c r="H120" s="198"/>
      <c r="I120" s="199"/>
      <c r="J120" s="200"/>
      <c r="K120" s="10">
        <f>IF(H120="",0,H120)</f>
        <v>0</v>
      </c>
    </row>
    <row r="121" spans="1:11" ht="17.25" customHeight="1" x14ac:dyDescent="0.2">
      <c r="A121" s="195"/>
      <c r="B121" s="196"/>
      <c r="C121" s="196"/>
      <c r="D121" s="196"/>
      <c r="E121" s="196"/>
      <c r="F121" s="196"/>
      <c r="G121" s="197"/>
      <c r="H121" s="201"/>
      <c r="I121" s="202"/>
      <c r="J121" s="203"/>
    </row>
    <row r="122" spans="1:11" ht="17.25" customHeight="1" x14ac:dyDescent="0.2">
      <c r="A122" s="122" t="str">
        <f>HLOOKUP(L3,L5:M14,10)</f>
        <v>８　補助事業収支決算書</v>
      </c>
      <c r="B122" s="122"/>
      <c r="C122" s="122"/>
      <c r="D122" s="122"/>
      <c r="E122" s="122"/>
      <c r="F122" s="122"/>
      <c r="G122" s="122"/>
      <c r="H122" s="122"/>
      <c r="I122" s="122"/>
      <c r="J122" s="122"/>
    </row>
    <row r="123" spans="1:11" ht="17.25" customHeight="1" x14ac:dyDescent="0.2">
      <c r="A123" s="122"/>
      <c r="B123" s="122"/>
      <c r="C123" s="122"/>
      <c r="D123" s="122"/>
      <c r="E123" s="122"/>
      <c r="F123" s="122"/>
      <c r="G123" s="122"/>
      <c r="H123" s="122"/>
      <c r="I123" s="122"/>
      <c r="J123" s="122"/>
    </row>
    <row r="124" spans="1:11" ht="17.25" customHeight="1" x14ac:dyDescent="0.2">
      <c r="A124" s="53" t="s">
        <v>127</v>
      </c>
      <c r="B124" s="204"/>
      <c r="C124" s="204"/>
      <c r="D124" s="204"/>
      <c r="E124" s="54"/>
      <c r="F124" s="53" t="s">
        <v>128</v>
      </c>
      <c r="G124" s="204"/>
      <c r="H124" s="204"/>
      <c r="I124" s="204"/>
      <c r="J124" s="54"/>
    </row>
    <row r="125" spans="1:11" ht="17.25" customHeight="1" x14ac:dyDescent="0.2">
      <c r="A125" s="55"/>
      <c r="B125" s="205"/>
      <c r="C125" s="205"/>
      <c r="D125" s="205"/>
      <c r="E125" s="56"/>
      <c r="F125" s="55"/>
      <c r="G125" s="205"/>
      <c r="H125" s="205"/>
      <c r="I125" s="205"/>
      <c r="J125" s="56"/>
    </row>
    <row r="126" spans="1:11" ht="17.25" customHeight="1" x14ac:dyDescent="0.2">
      <c r="A126" s="30"/>
      <c r="B126" s="152" t="s">
        <v>129</v>
      </c>
      <c r="C126" s="153"/>
      <c r="D126" s="153"/>
      <c r="E126" s="154"/>
      <c r="F126" s="30"/>
      <c r="G126" s="152" t="s">
        <v>130</v>
      </c>
      <c r="H126" s="153"/>
      <c r="I126" s="153"/>
      <c r="J126" s="154"/>
    </row>
    <row r="127" spans="1:11" ht="17.25" customHeight="1" x14ac:dyDescent="0.2">
      <c r="A127" s="31"/>
      <c r="B127" s="187"/>
      <c r="C127" s="189"/>
      <c r="D127" s="189"/>
      <c r="E127" s="32" t="s">
        <v>59</v>
      </c>
      <c r="F127" s="31"/>
      <c r="G127" s="187"/>
      <c r="H127" s="189"/>
      <c r="I127" s="189"/>
      <c r="J127" s="32" t="s">
        <v>59</v>
      </c>
      <c r="K127" s="10">
        <f>IF(G127="",0,G127)</f>
        <v>0</v>
      </c>
    </row>
    <row r="128" spans="1:11" ht="17.25" customHeight="1" x14ac:dyDescent="0.2">
      <c r="A128" s="31"/>
      <c r="B128" s="152" t="s">
        <v>131</v>
      </c>
      <c r="C128" s="153"/>
      <c r="D128" s="153"/>
      <c r="E128" s="154"/>
      <c r="F128" s="31"/>
      <c r="G128" s="152" t="s">
        <v>132</v>
      </c>
      <c r="H128" s="153"/>
      <c r="I128" s="153"/>
      <c r="J128" s="154"/>
    </row>
    <row r="129" spans="1:11" ht="17.25" customHeight="1" x14ac:dyDescent="0.2">
      <c r="A129" s="31"/>
      <c r="B129" s="187"/>
      <c r="C129" s="189"/>
      <c r="D129" s="189"/>
      <c r="E129" s="32" t="s">
        <v>59</v>
      </c>
      <c r="F129" s="31"/>
      <c r="G129" s="187" t="str">
        <f>IF((G85="")*AND(I88=""),"",K85*K88)</f>
        <v/>
      </c>
      <c r="H129" s="189"/>
      <c r="I129" s="189"/>
      <c r="J129" s="32" t="s">
        <v>59</v>
      </c>
      <c r="K129" s="10">
        <f>IF(G129="",0,G129)</f>
        <v>0</v>
      </c>
    </row>
    <row r="130" spans="1:11" ht="17.25" customHeight="1" x14ac:dyDescent="0.2">
      <c r="A130" s="31"/>
      <c r="B130" s="152" t="s">
        <v>133</v>
      </c>
      <c r="C130" s="153"/>
      <c r="D130" s="153"/>
      <c r="E130" s="154"/>
      <c r="F130" s="31"/>
      <c r="G130" s="152" t="s">
        <v>134</v>
      </c>
      <c r="H130" s="153"/>
      <c r="I130" s="153"/>
      <c r="J130" s="154"/>
    </row>
    <row r="131" spans="1:11" ht="17.25" customHeight="1" x14ac:dyDescent="0.2">
      <c r="A131" s="31"/>
      <c r="B131" s="187"/>
      <c r="C131" s="189"/>
      <c r="D131" s="189"/>
      <c r="E131" s="32" t="s">
        <v>59</v>
      </c>
      <c r="F131" s="31"/>
      <c r="G131" s="187" t="str">
        <f>IF(H119="","",K119)</f>
        <v/>
      </c>
      <c r="H131" s="189"/>
      <c r="I131" s="189"/>
      <c r="J131" s="32" t="s">
        <v>59</v>
      </c>
      <c r="K131" s="10">
        <f>IF(G131="",0,G131)</f>
        <v>0</v>
      </c>
    </row>
    <row r="132" spans="1:11" ht="17.25" customHeight="1" x14ac:dyDescent="0.2">
      <c r="A132" s="31" t="s">
        <v>135</v>
      </c>
      <c r="B132" s="33"/>
      <c r="C132" s="33"/>
      <c r="D132" s="33"/>
      <c r="E132" s="34"/>
      <c r="F132" s="31" t="s">
        <v>136</v>
      </c>
      <c r="G132" s="33"/>
      <c r="H132" s="33"/>
      <c r="I132" s="33"/>
      <c r="J132" s="34"/>
    </row>
    <row r="133" spans="1:11" ht="17.25" customHeight="1" x14ac:dyDescent="0.2">
      <c r="A133" s="35"/>
      <c r="B133" s="189"/>
      <c r="C133" s="189"/>
      <c r="D133" s="189"/>
      <c r="E133" s="32" t="s">
        <v>59</v>
      </c>
      <c r="F133" s="35"/>
      <c r="G133" s="189"/>
      <c r="H133" s="189"/>
      <c r="I133" s="189"/>
      <c r="J133" s="32" t="s">
        <v>59</v>
      </c>
      <c r="K133" s="10">
        <f>IF(G133="",0,G133)</f>
        <v>0</v>
      </c>
    </row>
  </sheetData>
  <mergeCells count="217">
    <mergeCell ref="B130:E130"/>
    <mergeCell ref="G130:J130"/>
    <mergeCell ref="B131:D131"/>
    <mergeCell ref="G131:I131"/>
    <mergeCell ref="B133:D133"/>
    <mergeCell ref="G133:I133"/>
    <mergeCell ref="B127:D127"/>
    <mergeCell ref="G127:I127"/>
    <mergeCell ref="B128:E128"/>
    <mergeCell ref="G128:J128"/>
    <mergeCell ref="B129:D129"/>
    <mergeCell ref="G129:I129"/>
    <mergeCell ref="A120:G121"/>
    <mergeCell ref="H120:J121"/>
    <mergeCell ref="A122:J123"/>
    <mergeCell ref="A124:E125"/>
    <mergeCell ref="F124:J125"/>
    <mergeCell ref="B126:E126"/>
    <mergeCell ref="G126:J126"/>
    <mergeCell ref="A118:C119"/>
    <mergeCell ref="D118:E118"/>
    <mergeCell ref="F118:G118"/>
    <mergeCell ref="H118:J118"/>
    <mergeCell ref="D119:E119"/>
    <mergeCell ref="F119:G119"/>
    <mergeCell ref="H119:I119"/>
    <mergeCell ref="A116:C117"/>
    <mergeCell ref="D116:E116"/>
    <mergeCell ref="F116:G116"/>
    <mergeCell ref="H116:J116"/>
    <mergeCell ref="D117:E117"/>
    <mergeCell ref="F117:G117"/>
    <mergeCell ref="H117:I117"/>
    <mergeCell ref="A114:C115"/>
    <mergeCell ref="D114:E114"/>
    <mergeCell ref="F114:G114"/>
    <mergeCell ref="H114:J114"/>
    <mergeCell ref="D115:E115"/>
    <mergeCell ref="F115:G115"/>
    <mergeCell ref="H115:I115"/>
    <mergeCell ref="A110:J111"/>
    <mergeCell ref="A112:C113"/>
    <mergeCell ref="D112:E112"/>
    <mergeCell ref="F112:G112"/>
    <mergeCell ref="H112:J112"/>
    <mergeCell ref="D113:E113"/>
    <mergeCell ref="F113:G113"/>
    <mergeCell ref="H113:I113"/>
    <mergeCell ref="C105:C106"/>
    <mergeCell ref="E105:G105"/>
    <mergeCell ref="H105:J105"/>
    <mergeCell ref="E106:G106"/>
    <mergeCell ref="H106:J106"/>
    <mergeCell ref="C107:C108"/>
    <mergeCell ref="E107:G107"/>
    <mergeCell ref="H107:J107"/>
    <mergeCell ref="E108:G108"/>
    <mergeCell ref="H108:J108"/>
    <mergeCell ref="A97:J98"/>
    <mergeCell ref="A99:B108"/>
    <mergeCell ref="C99:C100"/>
    <mergeCell ref="E99:G99"/>
    <mergeCell ref="H99:J99"/>
    <mergeCell ref="E100:G100"/>
    <mergeCell ref="H100:J100"/>
    <mergeCell ref="C101:C102"/>
    <mergeCell ref="E101:G101"/>
    <mergeCell ref="H101:J101"/>
    <mergeCell ref="E102:G102"/>
    <mergeCell ref="H102:J102"/>
    <mergeCell ref="C103:C104"/>
    <mergeCell ref="E103:G103"/>
    <mergeCell ref="H103:J103"/>
    <mergeCell ref="E104:G104"/>
    <mergeCell ref="H104:J104"/>
    <mergeCell ref="D88:E88"/>
    <mergeCell ref="G88:H88"/>
    <mergeCell ref="A90:J91"/>
    <mergeCell ref="A92:D95"/>
    <mergeCell ref="E92:F92"/>
    <mergeCell ref="H92:I92"/>
    <mergeCell ref="E93:F93"/>
    <mergeCell ref="H93:I93"/>
    <mergeCell ref="E94:F94"/>
    <mergeCell ref="G94:I94"/>
    <mergeCell ref="A82:B88"/>
    <mergeCell ref="C83:C84"/>
    <mergeCell ref="C85:C87"/>
    <mergeCell ref="E95:F95"/>
    <mergeCell ref="G95:I95"/>
    <mergeCell ref="D86:D87"/>
    <mergeCell ref="E86:F86"/>
    <mergeCell ref="G86:I86"/>
    <mergeCell ref="E87:F87"/>
    <mergeCell ref="G87:I87"/>
    <mergeCell ref="G80:I80"/>
    <mergeCell ref="E81:F81"/>
    <mergeCell ref="G81:I81"/>
    <mergeCell ref="D82:F82"/>
    <mergeCell ref="H82:J82"/>
    <mergeCell ref="E83:J83"/>
    <mergeCell ref="E84:J84"/>
    <mergeCell ref="A78:B81"/>
    <mergeCell ref="D78:J78"/>
    <mergeCell ref="C79:C81"/>
    <mergeCell ref="D79:F79"/>
    <mergeCell ref="G79:I79"/>
    <mergeCell ref="D80:D81"/>
    <mergeCell ref="E80:F80"/>
    <mergeCell ref="D85:F85"/>
    <mergeCell ref="G85:I85"/>
    <mergeCell ref="D65:F65"/>
    <mergeCell ref="G65:J65"/>
    <mergeCell ref="D66:F66"/>
    <mergeCell ref="G66:I66"/>
    <mergeCell ref="A70:F70"/>
    <mergeCell ref="G70:I70"/>
    <mergeCell ref="A72:J73"/>
    <mergeCell ref="A74:B77"/>
    <mergeCell ref="D74:J74"/>
    <mergeCell ref="C75:C77"/>
    <mergeCell ref="D75:F75"/>
    <mergeCell ref="G75:I75"/>
    <mergeCell ref="D76:D77"/>
    <mergeCell ref="E76:F76"/>
    <mergeCell ref="G76:I76"/>
    <mergeCell ref="E77:F77"/>
    <mergeCell ref="G77:I77"/>
    <mergeCell ref="G57:I57"/>
    <mergeCell ref="E58:F58"/>
    <mergeCell ref="G58:I58"/>
    <mergeCell ref="A59:B69"/>
    <mergeCell ref="D59:J59"/>
    <mergeCell ref="D60:J60"/>
    <mergeCell ref="D61:F61"/>
    <mergeCell ref="H61:J61"/>
    <mergeCell ref="C62:C64"/>
    <mergeCell ref="D62:F62"/>
    <mergeCell ref="G62:I62"/>
    <mergeCell ref="D63:D64"/>
    <mergeCell ref="E63:F63"/>
    <mergeCell ref="C67:C69"/>
    <mergeCell ref="D67:F67"/>
    <mergeCell ref="G67:I67"/>
    <mergeCell ref="D68:D69"/>
    <mergeCell ref="E68:F68"/>
    <mergeCell ref="G68:I68"/>
    <mergeCell ref="E69:F69"/>
    <mergeCell ref="G69:I69"/>
    <mergeCell ref="G63:I63"/>
    <mergeCell ref="E64:F64"/>
    <mergeCell ref="G64:I64"/>
    <mergeCell ref="D52:D53"/>
    <mergeCell ref="E52:F52"/>
    <mergeCell ref="G52:I52"/>
    <mergeCell ref="E53:F53"/>
    <mergeCell ref="G53:I53"/>
    <mergeCell ref="D54:F54"/>
    <mergeCell ref="G54:J54"/>
    <mergeCell ref="A37:B41"/>
    <mergeCell ref="C37:J41"/>
    <mergeCell ref="A42:B46"/>
    <mergeCell ref="C42:J46"/>
    <mergeCell ref="A48:J49"/>
    <mergeCell ref="A50:B58"/>
    <mergeCell ref="D50:J50"/>
    <mergeCell ref="C51:C53"/>
    <mergeCell ref="D51:F51"/>
    <mergeCell ref="G51:I51"/>
    <mergeCell ref="D55:F55"/>
    <mergeCell ref="G55:I55"/>
    <mergeCell ref="C56:C58"/>
    <mergeCell ref="D56:F56"/>
    <mergeCell ref="G56:I56"/>
    <mergeCell ref="D57:D58"/>
    <mergeCell ref="E57:F57"/>
    <mergeCell ref="A33:B34"/>
    <mergeCell ref="C33:F34"/>
    <mergeCell ref="G33:G34"/>
    <mergeCell ref="H33:J34"/>
    <mergeCell ref="A35:B36"/>
    <mergeCell ref="C35:F36"/>
    <mergeCell ref="H35:J35"/>
    <mergeCell ref="H36:J36"/>
    <mergeCell ref="A22:B26"/>
    <mergeCell ref="C22:J26"/>
    <mergeCell ref="A27:J28"/>
    <mergeCell ref="A29:B30"/>
    <mergeCell ref="C29:J30"/>
    <mergeCell ref="A31:B32"/>
    <mergeCell ref="C31:F32"/>
    <mergeCell ref="G31:G32"/>
    <mergeCell ref="H31:J32"/>
    <mergeCell ref="A20:B21"/>
    <mergeCell ref="C20:C21"/>
    <mergeCell ref="D20:F21"/>
    <mergeCell ref="G20:G21"/>
    <mergeCell ref="H20:J21"/>
    <mergeCell ref="A12:B13"/>
    <mergeCell ref="C12:F13"/>
    <mergeCell ref="H12:J12"/>
    <mergeCell ref="H13:J13"/>
    <mergeCell ref="A14:B15"/>
    <mergeCell ref="C14:D15"/>
    <mergeCell ref="E14:E15"/>
    <mergeCell ref="F14:G15"/>
    <mergeCell ref="H14:H15"/>
    <mergeCell ref="I14:J15"/>
    <mergeCell ref="A2:J3"/>
    <mergeCell ref="A4:J5"/>
    <mergeCell ref="A6:J7"/>
    <mergeCell ref="A8:B9"/>
    <mergeCell ref="C8:J9"/>
    <mergeCell ref="A10:B11"/>
    <mergeCell ref="C10:J11"/>
    <mergeCell ref="A16:B19"/>
    <mergeCell ref="C16:J19"/>
  </mergeCells>
  <phoneticPr fontId="2"/>
  <dataValidations count="3">
    <dataValidation type="list" allowBlank="1" showInputMessage="1" showErrorMessage="1" sqref="L3">
      <formula1>"1,2"</formula1>
    </dataValidation>
    <dataValidation type="list" allowBlank="1" showInputMessage="1" showErrorMessage="1" sqref="D119:E119">
      <formula1>"300000,600000,900000,1200000,1500000"</formula1>
    </dataValidation>
    <dataValidation type="list" allowBlank="1" showInputMessage="1" showErrorMessage="1" sqref="F119:G119">
      <formula1>"1,2,3,4,5"</formula1>
    </dataValidation>
  </dataValidations>
  <printOptions horizontalCentered="1"/>
  <pageMargins left="0.78740157480314965" right="0.78740157480314965" top="0.98425196850393704" bottom="0.98425196850393704" header="0.51181102362204722" footer="0.51181102362204722"/>
  <pageSetup paperSize="9" scale="96" fitToHeight="0" orientation="portrait" r:id="rId1"/>
  <headerFooter alignWithMargins="0"/>
  <rowBreaks count="2" manualBreakCount="2">
    <brk id="47" max="9" man="1"/>
    <brk id="8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事業報告書</vt:lpstr>
      <vt:lpstr>事業報告書!Print_Area</vt:lpstr>
    </vt:vector>
  </TitlesOfParts>
  <Company>戸田市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戸田市</dc:creator>
  <cp:lastModifiedBy>戸田市</cp:lastModifiedBy>
  <dcterms:created xsi:type="dcterms:W3CDTF">2025-04-24T08:12:05Z</dcterms:created>
  <dcterms:modified xsi:type="dcterms:W3CDTF">2025-04-25T01:06:43Z</dcterms:modified>
</cp:coreProperties>
</file>