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847" firstSheet="10" activeTab="20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2016" sheetId="15" r:id="rId15"/>
    <sheet name="2017" sheetId="16" r:id="rId16"/>
    <sheet name="2018" sheetId="17" r:id="rId17"/>
    <sheet name="2019" sheetId="18" r:id="rId18"/>
    <sheet name="2020" sheetId="19" r:id="rId19"/>
    <sheet name="2021" sheetId="20" r:id="rId20"/>
    <sheet name="2022" sheetId="21" r:id="rId21"/>
  </sheets>
  <definedNames>
    <definedName name="_xlnm.Print_Area" localSheetId="11">'2013'!$A$1:$E$102</definedName>
    <definedName name="_xlnm.Print_Area" localSheetId="12">'2014'!$A$1:$E$105</definedName>
    <definedName name="_xlnm.Print_Area" localSheetId="13">'2015'!$A$1:$E$105</definedName>
    <definedName name="_xlnm.Print_Area" localSheetId="14">'2016'!$A$1:$E$108</definedName>
    <definedName name="_xlnm.Print_Area" localSheetId="15">'2017'!$A$1:$E$111</definedName>
    <definedName name="_xlnm.Print_Area" localSheetId="16">'2018'!$A$1:$E$114</definedName>
    <definedName name="_xlnm.Print_Area" localSheetId="17">'2019'!$A$1:$E$117</definedName>
    <definedName name="_xlnm.Print_Area" localSheetId="18">'2020'!$A$1:$E$120</definedName>
    <definedName name="_xlnm.Print_Area" localSheetId="19">'2021'!$A$1:$E$123</definedName>
    <definedName name="_xlnm.Print_Area" localSheetId="20">'2022'!$A$1:$E$123</definedName>
  </definedNames>
  <calcPr fullCalcOnLoad="1"/>
</workbook>
</file>

<file path=xl/sharedStrings.xml><?xml version="1.0" encoding="utf-8"?>
<sst xmlns="http://schemas.openxmlformats.org/spreadsheetml/2006/main" count="1993" uniqueCount="201">
  <si>
    <t>(1)土　　　　　　　　　地</t>
  </si>
  <si>
    <t>各年１月１日現在</t>
  </si>
  <si>
    <t>年・項目</t>
  </si>
  <si>
    <t>評　　　　価
総筆数（筆）</t>
  </si>
  <si>
    <t>評　　　　価
総地積（㎡）</t>
  </si>
  <si>
    <t>決　　　　定
価格（千円）</t>
  </si>
  <si>
    <t>１ ㎡ 当 た り
平均価格（円）</t>
  </si>
  <si>
    <t>　　　平成９年</t>
  </si>
  <si>
    <t>10</t>
  </si>
  <si>
    <t>11</t>
  </si>
  <si>
    <t>12</t>
  </si>
  <si>
    <t>13</t>
  </si>
  <si>
    <t>14</t>
  </si>
  <si>
    <t>田</t>
  </si>
  <si>
    <t>畑</t>
  </si>
  <si>
    <t>宅地</t>
  </si>
  <si>
    <t>池沼</t>
  </si>
  <si>
    <t>山林</t>
  </si>
  <si>
    <t>原野</t>
  </si>
  <si>
    <t>雑種地</t>
  </si>
  <si>
    <t>(2)家　　　　屋（木　造）</t>
  </si>
  <si>
    <t>棟　　　　数
（棟）</t>
  </si>
  <si>
    <t>床 　面 　積
（㎡）</t>
  </si>
  <si>
    <t>決 定 価 格
（千円）</t>
  </si>
  <si>
    <t>１㎡当たり価格
（円）</t>
  </si>
  <si>
    <t>10</t>
  </si>
  <si>
    <t>専用住宅</t>
  </si>
  <si>
    <t>共同住宅</t>
  </si>
  <si>
    <t>併用住宅</t>
  </si>
  <si>
    <t>農家住宅</t>
  </si>
  <si>
    <t>旅館・待合料亭
ホテル・簡易旅館</t>
  </si>
  <si>
    <t>事務所・銀行・店舗</t>
  </si>
  <si>
    <t>浴場</t>
  </si>
  <si>
    <t>病院</t>
  </si>
  <si>
    <t>工場・倉庫</t>
  </si>
  <si>
    <t>土蔵</t>
  </si>
  <si>
    <t>付属家</t>
  </si>
  <si>
    <t>(2)家　　　　屋（非木造）</t>
  </si>
  <si>
    <t>10</t>
  </si>
  <si>
    <t>百貨店・店舗・事務所</t>
  </si>
  <si>
    <t>専用・共同住宅</t>
  </si>
  <si>
    <t>病院・ホテル</t>
  </si>
  <si>
    <t>その他</t>
  </si>
  <si>
    <t>　資料：税務課</t>
  </si>
  <si>
    <t>(1)土　　　　　　　　　地</t>
  </si>
  <si>
    <t>各年１月１日現在</t>
  </si>
  <si>
    <t>年・項目</t>
  </si>
  <si>
    <t>評　　　　価
総筆数（筆）</t>
  </si>
  <si>
    <t>評　　　　価
総地積（㎡）</t>
  </si>
  <si>
    <t>決　　　　定
価格（千円）</t>
  </si>
  <si>
    <t>１ ㎡ 当 た り
平均価格（円）</t>
  </si>
  <si>
    <t>　　　平成９年</t>
  </si>
  <si>
    <t>10</t>
  </si>
  <si>
    <t>15</t>
  </si>
  <si>
    <t>田</t>
  </si>
  <si>
    <t>畑</t>
  </si>
  <si>
    <t>宅地</t>
  </si>
  <si>
    <t>池沼</t>
  </si>
  <si>
    <t>山林</t>
  </si>
  <si>
    <t>原野</t>
  </si>
  <si>
    <t>雑種地</t>
  </si>
  <si>
    <t>(2)家　　　　屋（木　造）</t>
  </si>
  <si>
    <t>棟　　　　数
（棟）</t>
  </si>
  <si>
    <t>床 　面 　積
（㎡）</t>
  </si>
  <si>
    <t>決 定 価 格
（千円）</t>
  </si>
  <si>
    <t>１㎡当たり価格
（円）</t>
  </si>
  <si>
    <t>専用住宅</t>
  </si>
  <si>
    <t>共同住宅</t>
  </si>
  <si>
    <t>併用住宅</t>
  </si>
  <si>
    <t>農家住宅</t>
  </si>
  <si>
    <t>旅館・待合料亭
ホテル・簡易旅館</t>
  </si>
  <si>
    <t>事務所・銀行・店舗</t>
  </si>
  <si>
    <t>浴場</t>
  </si>
  <si>
    <t>病院</t>
  </si>
  <si>
    <t>工場・倉庫</t>
  </si>
  <si>
    <t>土蔵</t>
  </si>
  <si>
    <t>付属家</t>
  </si>
  <si>
    <t>(2)家　　　　屋（非木造）</t>
  </si>
  <si>
    <t>百貨店・店舗・事務所</t>
  </si>
  <si>
    <t>専用・共同住宅</t>
  </si>
  <si>
    <t>病院・ホテル</t>
  </si>
  <si>
    <t>その他</t>
  </si>
  <si>
    <t>　資料：税務課</t>
  </si>
  <si>
    <t>10</t>
  </si>
  <si>
    <t>15</t>
  </si>
  <si>
    <t>16</t>
  </si>
  <si>
    <t>10</t>
  </si>
  <si>
    <t>15</t>
  </si>
  <si>
    <t>16</t>
  </si>
  <si>
    <t>10</t>
  </si>
  <si>
    <t>15</t>
  </si>
  <si>
    <t>16</t>
  </si>
  <si>
    <t>17</t>
  </si>
  <si>
    <t>10</t>
  </si>
  <si>
    <t>15</t>
  </si>
  <si>
    <t>17</t>
  </si>
  <si>
    <t>平成９年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</si>
  <si>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</si>
  <si>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</si>
  <si>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</si>
  <si>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</si>
  <si>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</si>
  <si>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</si>
  <si>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</si>
  <si>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</si>
  <si>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</si>
  <si>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10</t>
  </si>
  <si>
    <t xml:space="preserve"> 18</t>
  </si>
  <si>
    <t xml:space="preserve"> 10</t>
  </si>
  <si>
    <t xml:space="preserve"> 18</t>
  </si>
  <si>
    <t xml:space="preserve"> 19</t>
  </si>
  <si>
    <t xml:space="preserve"> 19</t>
  </si>
  <si>
    <t xml:space="preserve"> 10</t>
  </si>
  <si>
    <t xml:space="preserve"> 18</t>
  </si>
  <si>
    <t xml:space="preserve"> 19</t>
  </si>
  <si>
    <t xml:space="preserve"> 20</t>
  </si>
  <si>
    <t xml:space="preserve"> 20</t>
  </si>
  <si>
    <t xml:space="preserve"> 20</t>
  </si>
  <si>
    <t xml:space="preserve"> 21</t>
  </si>
  <si>
    <t xml:space="preserve"> 10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</si>
  <si>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</si>
  <si>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</si>
  <si>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</si>
  <si>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</si>
  <si>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</si>
  <si>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10</t>
  </si>
  <si>
    <t xml:space="preserve"> 18</t>
  </si>
  <si>
    <t xml:space="preserve"> 19</t>
  </si>
  <si>
    <t xml:space="preserve"> 20</t>
  </si>
  <si>
    <t xml:space="preserve"> 22</t>
  </si>
  <si>
    <t>23</t>
  </si>
  <si>
    <t xml:space="preserve"> 23</t>
  </si>
  <si>
    <t xml:space="preserve"> 19</t>
  </si>
  <si>
    <t xml:space="preserve"> 20</t>
  </si>
  <si>
    <t xml:space="preserve"> 22</t>
  </si>
  <si>
    <t xml:space="preserve"> 24</t>
  </si>
  <si>
    <t xml:space="preserve"> 25</t>
  </si>
  <si>
    <t xml:space="preserve"> 10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</si>
  <si>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</si>
  <si>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</si>
  <si>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</si>
  <si>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</si>
  <si>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</si>
  <si>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26</t>
  </si>
  <si>
    <t xml:space="preserve"> 10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</si>
  <si>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</si>
  <si>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</si>
  <si>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</si>
  <si>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</si>
  <si>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</si>
  <si>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10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</si>
  <si>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</si>
  <si>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</si>
  <si>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</si>
  <si>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</si>
  <si>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</si>
  <si>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>22</t>
  </si>
  <si>
    <t>21</t>
  </si>
  <si>
    <t xml:space="preserve"> 10</t>
  </si>
  <si>
    <t xml:space="preserve"> 18</t>
  </si>
  <si>
    <t xml:space="preserve"> 19</t>
  </si>
  <si>
    <t xml:space="preserve"> 20</t>
  </si>
  <si>
    <t xml:space="preserve"> 22</t>
  </si>
  <si>
    <t xml:space="preserve"> 27</t>
  </si>
  <si>
    <t xml:space="preserve"> 21</t>
  </si>
  <si>
    <t>旅館・料亭・ホテル</t>
  </si>
  <si>
    <t xml:space="preserve"> 10</t>
  </si>
  <si>
    <t xml:space="preserve"> 18</t>
  </si>
  <si>
    <t xml:space="preserve"> 18</t>
  </si>
  <si>
    <t xml:space="preserve"> 19</t>
  </si>
  <si>
    <t xml:space="preserve"> 20</t>
  </si>
  <si>
    <t xml:space="preserve"> 22</t>
  </si>
  <si>
    <t>28</t>
  </si>
  <si>
    <t xml:space="preserve"> 10</t>
  </si>
  <si>
    <t xml:space="preserve"> 19</t>
  </si>
  <si>
    <t xml:space="preserve"> 20</t>
  </si>
  <si>
    <t xml:space="preserve"> 21</t>
  </si>
  <si>
    <t xml:space="preserve"> 22</t>
  </si>
  <si>
    <t>28</t>
  </si>
  <si>
    <t xml:space="preserve"> 10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</si>
  <si>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</si>
  <si>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</si>
  <si>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</si>
  <si>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</si>
  <si>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</si>
  <si>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>28</t>
  </si>
  <si>
    <t>29</t>
  </si>
  <si>
    <t>30</t>
  </si>
  <si>
    <t>20-10 固　定　資　産　の　評　価　価　格</t>
  </si>
  <si>
    <t>20-10 固　定　資　産　の　評　価　価　格</t>
  </si>
  <si>
    <t>劇場・病院</t>
  </si>
  <si>
    <t>附属家</t>
  </si>
  <si>
    <t>31</t>
  </si>
  <si>
    <t>令和２年</t>
  </si>
  <si>
    <t>３</t>
  </si>
  <si>
    <t>　資料：固定資産税課</t>
  </si>
  <si>
    <t>　資料：固定資産税課</t>
  </si>
  <si>
    <t>４</t>
  </si>
  <si>
    <t>４</t>
  </si>
  <si>
    <t>３</t>
  </si>
  <si>
    <t>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</si>
</sst>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7" fillId="33" borderId="0" xfId="0" applyNumberFormat="1" applyFont="1" applyFill="1" applyAlignment="1">
      <alignment vertical="center"/>
    </xf>
    <xf numFmtId="176" fontId="7" fillId="33" borderId="0" xfId="0" applyNumberFormat="1" applyFont="1" applyFill="1" applyAlignment="1">
      <alignment horizontal="right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47" fillId="34" borderId="11" xfId="0" applyNumberFormat="1" applyFont="1" applyFill="1" applyBorder="1" applyAlignment="1">
      <alignment horizontal="center" vertical="center"/>
    </xf>
    <xf numFmtId="176" fontId="47" fillId="34" borderId="0" xfId="0" applyNumberFormat="1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vertical="center"/>
    </xf>
    <xf numFmtId="176" fontId="8" fillId="34" borderId="0" xfId="0" applyNumberFormat="1" applyFont="1" applyFill="1" applyBorder="1" applyAlignment="1">
      <alignment vertical="center"/>
    </xf>
    <xf numFmtId="176" fontId="7" fillId="34" borderId="12" xfId="0" applyNumberFormat="1" applyFont="1" applyFill="1" applyBorder="1" applyAlignment="1">
      <alignment horizontal="distributed" vertical="center"/>
    </xf>
    <xf numFmtId="176" fontId="7" fillId="33" borderId="13" xfId="63" applyNumberFormat="1" applyFont="1" applyFill="1" applyBorder="1" applyAlignment="1">
      <alignment vertical="center"/>
      <protection/>
    </xf>
    <xf numFmtId="176" fontId="7" fillId="33" borderId="14" xfId="63" applyNumberFormat="1" applyFont="1" applyFill="1" applyBorder="1" applyAlignment="1">
      <alignment vertical="center"/>
      <protection/>
    </xf>
    <xf numFmtId="176" fontId="7" fillId="34" borderId="11" xfId="0" applyNumberFormat="1" applyFont="1" applyFill="1" applyBorder="1" applyAlignment="1">
      <alignment horizontal="distributed" vertical="center"/>
    </xf>
    <xf numFmtId="176" fontId="7" fillId="33" borderId="0" xfId="63" applyNumberFormat="1" applyFont="1" applyFill="1" applyBorder="1" applyAlignment="1">
      <alignment vertical="center"/>
      <protection/>
    </xf>
    <xf numFmtId="176" fontId="7" fillId="33" borderId="15" xfId="63" applyNumberFormat="1" applyFont="1" applyFill="1" applyBorder="1" applyAlignment="1">
      <alignment vertical="center"/>
      <protection/>
    </xf>
    <xf numFmtId="176" fontId="7" fillId="34" borderId="16" xfId="0" applyNumberFormat="1" applyFont="1" applyFill="1" applyBorder="1" applyAlignment="1">
      <alignment horizontal="distributed" vertical="center"/>
    </xf>
    <xf numFmtId="176" fontId="7" fillId="33" borderId="17" xfId="0" applyNumberFormat="1" applyFont="1" applyFill="1" applyBorder="1" applyAlignment="1">
      <alignment vertical="center"/>
    </xf>
    <xf numFmtId="176" fontId="7" fillId="33" borderId="18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vertical="center"/>
    </xf>
    <xf numFmtId="176" fontId="8" fillId="33" borderId="0" xfId="0" applyNumberFormat="1" applyFont="1" applyFill="1" applyBorder="1" applyAlignment="1">
      <alignment vertical="center"/>
    </xf>
    <xf numFmtId="49" fontId="8" fillId="33" borderId="11" xfId="0" applyNumberFormat="1" applyFont="1" applyFill="1" applyBorder="1" applyAlignment="1">
      <alignment horizontal="distributed" vertical="center"/>
    </xf>
    <xf numFmtId="176" fontId="8" fillId="34" borderId="19" xfId="0" applyNumberFormat="1" applyFont="1" applyFill="1" applyBorder="1" applyAlignment="1">
      <alignment vertical="center"/>
    </xf>
    <xf numFmtId="176" fontId="47" fillId="34" borderId="19" xfId="0" applyNumberFormat="1" applyFont="1" applyFill="1" applyBorder="1" applyAlignment="1">
      <alignment vertical="center"/>
    </xf>
    <xf numFmtId="176" fontId="7" fillId="34" borderId="12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7" fillId="34" borderId="13" xfId="62" applyNumberFormat="1" applyFont="1" applyFill="1" applyBorder="1" applyAlignment="1">
      <alignment vertical="center"/>
      <protection/>
    </xf>
    <xf numFmtId="176" fontId="7" fillId="34" borderId="14" xfId="62" applyNumberFormat="1" applyFont="1" applyFill="1" applyBorder="1" applyAlignment="1">
      <alignment vertical="center"/>
      <protection/>
    </xf>
    <xf numFmtId="176" fontId="7" fillId="34" borderId="0" xfId="62" applyNumberFormat="1" applyFont="1" applyFill="1" applyBorder="1" applyAlignment="1">
      <alignment vertical="center"/>
      <protection/>
    </xf>
    <xf numFmtId="176" fontId="7" fillId="34" borderId="15" xfId="62" applyNumberFormat="1" applyFont="1" applyFill="1" applyBorder="1" applyAlignment="1">
      <alignment vertical="center"/>
      <protection/>
    </xf>
    <xf numFmtId="176" fontId="7" fillId="34" borderId="15" xfId="0" applyNumberFormat="1" applyFont="1" applyFill="1" applyBorder="1" applyAlignment="1">
      <alignment vertical="center"/>
    </xf>
    <xf numFmtId="49" fontId="8" fillId="34" borderId="20" xfId="0" applyNumberFormat="1" applyFont="1" applyFill="1" applyBorder="1" applyAlignment="1">
      <alignment horizontal="distributed" vertical="center"/>
    </xf>
    <xf numFmtId="176" fontId="7" fillId="34" borderId="19" xfId="0" applyNumberFormat="1" applyFont="1" applyFill="1" applyBorder="1" applyAlignment="1">
      <alignment vertical="center"/>
    </xf>
    <xf numFmtId="176" fontId="7" fillId="34" borderId="10" xfId="0" applyNumberFormat="1" applyFont="1" applyFill="1" applyBorder="1" applyAlignment="1">
      <alignment horizontal="left" vertical="center"/>
    </xf>
    <xf numFmtId="49" fontId="7" fillId="34" borderId="11" xfId="0" applyNumberFormat="1" applyFont="1" applyFill="1" applyBorder="1" applyAlignment="1">
      <alignment horizontal="distributed" vertical="center"/>
    </xf>
    <xf numFmtId="0" fontId="8" fillId="34" borderId="11" xfId="0" applyNumberFormat="1" applyFont="1" applyFill="1" applyBorder="1" applyAlignment="1">
      <alignment horizontal="distributed" vertical="center"/>
    </xf>
    <xf numFmtId="176" fontId="7" fillId="34" borderId="12" xfId="0" applyNumberFormat="1" applyFont="1" applyFill="1" applyBorder="1" applyAlignment="1">
      <alignment vertical="center" shrinkToFit="1"/>
    </xf>
    <xf numFmtId="176" fontId="7" fillId="34" borderId="11" xfId="0" applyNumberFormat="1" applyFont="1" applyFill="1" applyBorder="1" applyAlignment="1">
      <alignment vertical="center" shrinkToFit="1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22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distributed" vertical="center" wrapText="1"/>
    </xf>
    <xf numFmtId="176" fontId="7" fillId="34" borderId="15" xfId="0" applyNumberFormat="1" applyFont="1" applyFill="1" applyBorder="1" applyAlignment="1">
      <alignment vertical="center" wrapText="1"/>
    </xf>
    <xf numFmtId="176" fontId="7" fillId="34" borderId="0" xfId="0" applyNumberFormat="1" applyFont="1" applyFill="1" applyBorder="1" applyAlignment="1">
      <alignment vertical="center" wrapText="1"/>
    </xf>
    <xf numFmtId="176" fontId="48" fillId="34" borderId="0" xfId="0" applyNumberFormat="1" applyFont="1" applyFill="1" applyBorder="1" applyAlignment="1">
      <alignment vertical="center"/>
    </xf>
    <xf numFmtId="176" fontId="2" fillId="0" borderId="0" xfId="61" applyNumberFormat="1" applyFont="1" applyAlignment="1">
      <alignment vertical="center"/>
      <protection/>
    </xf>
    <xf numFmtId="176" fontId="7" fillId="33" borderId="0" xfId="61" applyNumberFormat="1" applyFont="1" applyFill="1" applyAlignment="1">
      <alignment vertical="center"/>
      <protection/>
    </xf>
    <xf numFmtId="176" fontId="7" fillId="33" borderId="0" xfId="61" applyNumberFormat="1" applyFont="1" applyFill="1" applyAlignment="1">
      <alignment horizontal="right" vertical="center"/>
      <protection/>
    </xf>
    <xf numFmtId="176" fontId="5" fillId="0" borderId="0" xfId="61" applyNumberFormat="1" applyFont="1" applyAlignment="1">
      <alignment vertical="center"/>
      <protection/>
    </xf>
    <xf numFmtId="176" fontId="5" fillId="0" borderId="0" xfId="61" applyNumberFormat="1" applyFont="1" applyBorder="1" applyAlignment="1">
      <alignment vertical="center"/>
      <protection/>
    </xf>
    <xf numFmtId="176" fontId="7" fillId="33" borderId="0" xfId="61" applyNumberFormat="1" applyFont="1" applyFill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Alignment="1">
      <alignment vertical="center"/>
      <protection/>
    </xf>
    <xf numFmtId="176" fontId="47" fillId="34" borderId="0" xfId="61" applyNumberFormat="1" applyFont="1" applyFill="1" applyBorder="1" applyAlignment="1">
      <alignment vertical="center"/>
      <protection/>
    </xf>
    <xf numFmtId="176" fontId="8" fillId="34" borderId="0" xfId="61" applyNumberFormat="1" applyFont="1" applyFill="1" applyBorder="1" applyAlignment="1">
      <alignment vertical="center"/>
      <protection/>
    </xf>
    <xf numFmtId="176" fontId="7" fillId="33" borderId="17" xfId="61" applyNumberFormat="1" applyFont="1" applyFill="1" applyBorder="1" applyAlignment="1">
      <alignment vertical="center"/>
      <protection/>
    </xf>
    <xf numFmtId="176" fontId="7" fillId="33" borderId="18" xfId="61" applyNumberFormat="1" applyFont="1" applyFill="1" applyBorder="1" applyAlignment="1">
      <alignment vertical="center"/>
      <protection/>
    </xf>
    <xf numFmtId="176" fontId="47" fillId="33" borderId="0" xfId="61" applyNumberFormat="1" applyFont="1" applyFill="1" applyBorder="1" applyAlignment="1">
      <alignment vertical="center"/>
      <protection/>
    </xf>
    <xf numFmtId="176" fontId="47" fillId="0" borderId="0" xfId="61" applyNumberFormat="1" applyFont="1" applyFill="1" applyBorder="1" applyAlignment="1">
      <alignment vertical="center"/>
      <protection/>
    </xf>
    <xf numFmtId="176" fontId="8" fillId="33" borderId="0" xfId="61" applyNumberFormat="1" applyFont="1" applyFill="1" applyBorder="1" applyAlignment="1">
      <alignment vertical="center"/>
      <protection/>
    </xf>
    <xf numFmtId="176" fontId="8" fillId="34" borderId="19" xfId="61" applyNumberFormat="1" applyFont="1" applyFill="1" applyBorder="1" applyAlignment="1">
      <alignment vertical="center"/>
      <protection/>
    </xf>
    <xf numFmtId="176" fontId="48" fillId="34" borderId="0" xfId="61" applyNumberFormat="1" applyFont="1" applyFill="1" applyBorder="1" applyAlignment="1">
      <alignment vertical="center"/>
      <protection/>
    </xf>
    <xf numFmtId="176" fontId="7" fillId="0" borderId="14" xfId="63" applyNumberFormat="1" applyFont="1" applyFill="1" applyBorder="1" applyAlignment="1">
      <alignment vertical="center"/>
      <protection/>
    </xf>
    <xf numFmtId="176" fontId="7" fillId="0" borderId="0" xfId="63" applyNumberFormat="1" applyFont="1" applyFill="1" applyBorder="1" applyAlignment="1">
      <alignment vertical="center"/>
      <protection/>
    </xf>
    <xf numFmtId="176" fontId="7" fillId="0" borderId="15" xfId="63" applyNumberFormat="1" applyFont="1" applyFill="1" applyBorder="1" applyAlignment="1">
      <alignment vertical="center"/>
      <protection/>
    </xf>
    <xf numFmtId="176" fontId="7" fillId="33" borderId="0" xfId="0" applyNumberFormat="1" applyFont="1" applyFill="1" applyBorder="1" applyAlignment="1">
      <alignment vertical="center"/>
    </xf>
    <xf numFmtId="176" fontId="47" fillId="34" borderId="19" xfId="61" applyNumberFormat="1" applyFont="1" applyFill="1" applyBorder="1" applyAlignment="1">
      <alignment vertical="center"/>
      <protection/>
    </xf>
    <xf numFmtId="176" fontId="7" fillId="34" borderId="10" xfId="61" applyNumberFormat="1" applyFont="1" applyFill="1" applyBorder="1" applyAlignment="1">
      <alignment horizontal="center" vertical="center"/>
      <protection/>
    </xf>
    <xf numFmtId="49" fontId="7" fillId="34" borderId="11" xfId="61" applyNumberFormat="1" applyFont="1" applyFill="1" applyBorder="1" applyAlignment="1">
      <alignment horizontal="center" vertical="center"/>
      <protection/>
    </xf>
    <xf numFmtId="49" fontId="47" fillId="34" borderId="11" xfId="61" applyNumberFormat="1" applyFont="1" applyFill="1" applyBorder="1" applyAlignment="1">
      <alignment horizontal="center" vertical="center"/>
      <protection/>
    </xf>
    <xf numFmtId="49" fontId="8" fillId="34" borderId="11" xfId="61" applyNumberFormat="1" applyFont="1" applyFill="1" applyBorder="1" applyAlignment="1">
      <alignment horizontal="center" vertical="center"/>
      <protection/>
    </xf>
    <xf numFmtId="176" fontId="7" fillId="34" borderId="12" xfId="61" applyNumberFormat="1" applyFont="1" applyFill="1" applyBorder="1" applyAlignment="1">
      <alignment horizontal="distributed" vertical="center"/>
      <protection/>
    </xf>
    <xf numFmtId="176" fontId="7" fillId="34" borderId="11" xfId="61" applyNumberFormat="1" applyFont="1" applyFill="1" applyBorder="1" applyAlignment="1">
      <alignment horizontal="distributed" vertical="center"/>
      <protection/>
    </xf>
    <xf numFmtId="176" fontId="7" fillId="34" borderId="16" xfId="61" applyNumberFormat="1" applyFont="1" applyFill="1" applyBorder="1" applyAlignment="1">
      <alignment horizontal="distributed" vertical="center"/>
      <protection/>
    </xf>
    <xf numFmtId="176" fontId="7" fillId="33" borderId="0" xfId="61" applyNumberFormat="1" applyFont="1" applyFill="1" applyBorder="1" applyAlignment="1">
      <alignment horizontal="right" vertical="center"/>
      <protection/>
    </xf>
    <xf numFmtId="49" fontId="8" fillId="33" borderId="11" xfId="61" applyNumberFormat="1" applyFont="1" applyFill="1" applyBorder="1" applyAlignment="1">
      <alignment horizontal="distributed" vertical="center"/>
      <protection/>
    </xf>
    <xf numFmtId="176" fontId="7" fillId="34" borderId="11" xfId="61" applyNumberFormat="1" applyFont="1" applyFill="1" applyBorder="1" applyAlignment="1">
      <alignment horizontal="distributed" vertical="center" wrapText="1"/>
      <protection/>
    </xf>
    <xf numFmtId="176" fontId="7" fillId="33" borderId="12" xfId="61" applyNumberFormat="1" applyFont="1" applyFill="1" applyBorder="1" applyAlignment="1">
      <alignment horizontal="center" vertical="center" shrinkToFit="1"/>
      <protection/>
    </xf>
    <xf numFmtId="176" fontId="7" fillId="33" borderId="11" xfId="61" applyNumberFormat="1" applyFont="1" applyFill="1" applyBorder="1" applyAlignment="1">
      <alignment horizontal="distributed" vertical="center"/>
      <protection/>
    </xf>
    <xf numFmtId="176" fontId="7" fillId="33" borderId="0" xfId="0" applyNumberFormat="1" applyFont="1" applyFill="1" applyBorder="1" applyAlignment="1">
      <alignment horizontal="right" vertical="center"/>
    </xf>
    <xf numFmtId="176" fontId="7" fillId="0" borderId="13" xfId="63" applyNumberFormat="1" applyFont="1" applyFill="1" applyBorder="1" applyAlignment="1">
      <alignment vertical="center"/>
      <protection/>
    </xf>
    <xf numFmtId="176" fontId="8" fillId="0" borderId="0" xfId="61" applyNumberFormat="1" applyFont="1" applyFill="1" applyBorder="1" applyAlignment="1">
      <alignment vertical="center"/>
      <protection/>
    </xf>
    <xf numFmtId="176" fontId="8" fillId="0" borderId="19" xfId="61" applyNumberFormat="1" applyFont="1" applyFill="1" applyBorder="1" applyAlignment="1">
      <alignment vertical="center"/>
      <protection/>
    </xf>
    <xf numFmtId="176" fontId="47" fillId="0" borderId="19" xfId="61" applyNumberFormat="1" applyFont="1" applyFill="1" applyBorder="1" applyAlignment="1">
      <alignment vertical="center"/>
      <protection/>
    </xf>
    <xf numFmtId="176" fontId="48" fillId="0" borderId="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176" fontId="48" fillId="0" borderId="19" xfId="61" applyNumberFormat="1" applyFont="1" applyFill="1" applyBorder="1" applyAlignment="1">
      <alignment vertical="center"/>
      <protection/>
    </xf>
    <xf numFmtId="176" fontId="7" fillId="33" borderId="0" xfId="0" applyNumberFormat="1" applyFont="1" applyFill="1" applyBorder="1" applyAlignment="1">
      <alignment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22" xfId="0" applyNumberFormat="1" applyFont="1" applyFill="1" applyBorder="1" applyAlignment="1">
      <alignment horizontal="center" vertical="center"/>
    </xf>
    <xf numFmtId="176" fontId="7" fillId="35" borderId="23" xfId="0" applyNumberFormat="1" applyFont="1" applyFill="1" applyBorder="1" applyAlignment="1">
      <alignment horizontal="center" vertical="center" wrapText="1"/>
    </xf>
    <xf numFmtId="176" fontId="7" fillId="35" borderId="24" xfId="0" applyNumberFormat="1" applyFont="1" applyFill="1" applyBorder="1" applyAlignment="1">
      <alignment horizontal="center" vertical="center"/>
    </xf>
    <xf numFmtId="176" fontId="7" fillId="35" borderId="25" xfId="0" applyNumberFormat="1" applyFont="1" applyFill="1" applyBorder="1" applyAlignment="1">
      <alignment horizontal="center" vertical="center" wrapText="1"/>
    </xf>
    <xf numFmtId="176" fontId="7" fillId="35" borderId="26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distributed" vertical="center" wrapText="1"/>
    </xf>
    <xf numFmtId="176" fontId="7" fillId="34" borderId="11" xfId="0" applyNumberFormat="1" applyFont="1" applyFill="1" applyBorder="1" applyAlignment="1">
      <alignment horizontal="distributed" vertical="center"/>
    </xf>
    <xf numFmtId="176" fontId="7" fillId="34" borderId="15" xfId="0" applyNumberFormat="1" applyFont="1" applyFill="1" applyBorder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176" fontId="7" fillId="35" borderId="24" xfId="0" applyNumberFormat="1" applyFont="1" applyFill="1" applyBorder="1" applyAlignment="1">
      <alignment horizontal="center" vertical="center" wrapText="1"/>
    </xf>
    <xf numFmtId="176" fontId="7" fillId="35" borderId="26" xfId="0" applyNumberFormat="1" applyFont="1" applyFill="1" applyBorder="1" applyAlignment="1">
      <alignment horizontal="center" vertical="center" wrapText="1"/>
    </xf>
    <xf numFmtId="176" fontId="2" fillId="33" borderId="0" xfId="0" applyNumberFormat="1" applyFont="1" applyFill="1" applyBorder="1" applyAlignment="1">
      <alignment horizontal="center" vertical="center"/>
    </xf>
    <xf numFmtId="176" fontId="2" fillId="33" borderId="0" xfId="61" applyNumberFormat="1" applyFont="1" applyFill="1" applyAlignment="1">
      <alignment horizontal="center" vertical="center"/>
      <protection/>
    </xf>
    <xf numFmtId="176" fontId="7" fillId="35" borderId="21" xfId="61" applyNumberFormat="1" applyFont="1" applyFill="1" applyBorder="1" applyAlignment="1">
      <alignment horizontal="center" vertical="center"/>
      <protection/>
    </xf>
    <xf numFmtId="176" fontId="7" fillId="35" borderId="22" xfId="61" applyNumberFormat="1" applyFont="1" applyFill="1" applyBorder="1" applyAlignment="1">
      <alignment horizontal="center" vertical="center"/>
      <protection/>
    </xf>
    <xf numFmtId="176" fontId="7" fillId="35" borderId="23" xfId="61" applyNumberFormat="1" applyFont="1" applyFill="1" applyBorder="1" applyAlignment="1">
      <alignment horizontal="center" vertical="center" wrapText="1"/>
      <protection/>
    </xf>
    <xf numFmtId="176" fontId="7" fillId="35" borderId="24" xfId="61" applyNumberFormat="1" applyFont="1" applyFill="1" applyBorder="1" applyAlignment="1">
      <alignment horizontal="center" vertical="center" wrapText="1"/>
      <protection/>
    </xf>
    <xf numFmtId="176" fontId="7" fillId="35" borderId="25" xfId="61" applyNumberFormat="1" applyFont="1" applyFill="1" applyBorder="1" applyAlignment="1">
      <alignment horizontal="center" vertical="center" wrapText="1"/>
      <protection/>
    </xf>
    <xf numFmtId="176" fontId="7" fillId="35" borderId="26" xfId="61" applyNumberFormat="1" applyFont="1" applyFill="1" applyBorder="1" applyAlignment="1">
      <alignment horizontal="center" vertical="center" wrapText="1"/>
      <protection/>
    </xf>
    <xf numFmtId="176" fontId="2" fillId="33" borderId="0" xfId="61" applyNumberFormat="1" applyFont="1" applyFill="1" applyBorder="1" applyAlignment="1">
      <alignment horizontal="center" vertical="center"/>
      <protection/>
    </xf>
    <xf numFmtId="176" fontId="7" fillId="0" borderId="17" xfId="61" applyNumberFormat="1" applyFont="1" applyFill="1" applyBorder="1" applyAlignment="1">
      <alignment vertical="center"/>
      <protection/>
    </xf>
    <xf numFmtId="176" fontId="7" fillId="0" borderId="18" xfId="61" applyNumberFormat="1" applyFont="1" applyFill="1" applyBorder="1" applyAlignment="1">
      <alignment vertical="center"/>
      <protection/>
    </xf>
    <xf numFmtId="176" fontId="7" fillId="0" borderId="12" xfId="61" applyNumberFormat="1" applyFont="1" applyFill="1" applyBorder="1" applyAlignment="1">
      <alignment horizontal="center" vertical="center" shrinkToFit="1"/>
      <protection/>
    </xf>
    <xf numFmtId="176" fontId="7" fillId="0" borderId="11" xfId="61" applyNumberFormat="1" applyFont="1" applyFill="1" applyBorder="1" applyAlignment="1">
      <alignment horizontal="distributed" vertical="center"/>
      <protection/>
    </xf>
    <xf numFmtId="176" fontId="7" fillId="0" borderId="16" xfId="61" applyNumberFormat="1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914-zaisei" xfId="62"/>
    <cellStyle name="標準_0914-zaisei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2" customWidth="1"/>
    <col min="2" max="5" width="16.710937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108" t="s">
        <v>188</v>
      </c>
      <c r="B1" s="108"/>
      <c r="C1" s="108"/>
      <c r="D1" s="108"/>
      <c r="E1" s="108"/>
    </row>
    <row r="2" spans="1:5" s="1" customFormat="1" ht="15.75">
      <c r="A2" s="108" t="s">
        <v>0</v>
      </c>
      <c r="B2" s="108"/>
      <c r="C2" s="108"/>
      <c r="D2" s="108"/>
      <c r="E2" s="108"/>
    </row>
    <row r="3" spans="1:5" ht="13.5" thickBot="1">
      <c r="A3" s="8"/>
      <c r="B3" s="8"/>
      <c r="C3" s="8"/>
      <c r="D3" s="8"/>
      <c r="E3" s="9" t="s">
        <v>1</v>
      </c>
    </row>
    <row r="4" spans="1:10" ht="13.5" customHeight="1">
      <c r="A4" s="99" t="s">
        <v>2</v>
      </c>
      <c r="B4" s="101" t="s">
        <v>3</v>
      </c>
      <c r="C4" s="101" t="s">
        <v>4</v>
      </c>
      <c r="D4" s="101" t="s">
        <v>5</v>
      </c>
      <c r="E4" s="103" t="s">
        <v>6</v>
      </c>
      <c r="F4" s="3"/>
      <c r="G4" s="3"/>
      <c r="H4" s="3"/>
      <c r="I4" s="3"/>
      <c r="J4" s="3"/>
    </row>
    <row r="5" spans="1:10" ht="13.5" customHeight="1">
      <c r="A5" s="100"/>
      <c r="B5" s="102"/>
      <c r="C5" s="102"/>
      <c r="D5" s="102"/>
      <c r="E5" s="104"/>
      <c r="F5" s="3"/>
      <c r="G5" s="3"/>
      <c r="H5" s="3"/>
      <c r="I5" s="3"/>
      <c r="J5" s="3"/>
    </row>
    <row r="6" spans="1:10" ht="12.75">
      <c r="A6" s="45" t="s">
        <v>7</v>
      </c>
      <c r="B6" s="11">
        <v>32201</v>
      </c>
      <c r="C6" s="11">
        <v>8769966</v>
      </c>
      <c r="D6" s="11">
        <v>1679556375</v>
      </c>
      <c r="E6" s="11">
        <v>191512</v>
      </c>
      <c r="F6" s="3"/>
      <c r="G6" s="3"/>
      <c r="H6" s="3"/>
      <c r="I6" s="3"/>
      <c r="J6" s="3"/>
    </row>
    <row r="7" spans="1:10" ht="12.75">
      <c r="A7" s="46" t="s">
        <v>8</v>
      </c>
      <c r="B7" s="11">
        <v>32358</v>
      </c>
      <c r="C7" s="11">
        <v>8757723</v>
      </c>
      <c r="D7" s="11">
        <v>1596042506</v>
      </c>
      <c r="E7" s="11">
        <v>182244</v>
      </c>
      <c r="F7" s="3"/>
      <c r="G7" s="3"/>
      <c r="H7" s="3"/>
      <c r="I7" s="3"/>
      <c r="J7" s="3"/>
    </row>
    <row r="8" spans="1:10" ht="12.75">
      <c r="A8" s="46" t="s">
        <v>9</v>
      </c>
      <c r="B8" s="11">
        <v>32496</v>
      </c>
      <c r="C8" s="11">
        <v>8745233</v>
      </c>
      <c r="D8" s="11">
        <v>1523465682</v>
      </c>
      <c r="E8" s="11">
        <v>174205</v>
      </c>
      <c r="F8" s="3"/>
      <c r="G8" s="3"/>
      <c r="H8" s="3"/>
      <c r="I8" s="3"/>
      <c r="J8" s="3"/>
    </row>
    <row r="9" spans="1:10" ht="12.75">
      <c r="A9" s="46" t="s">
        <v>10</v>
      </c>
      <c r="B9" s="11">
        <v>32701</v>
      </c>
      <c r="C9" s="11">
        <v>8735159</v>
      </c>
      <c r="D9" s="11">
        <v>1417757902</v>
      </c>
      <c r="E9" s="11">
        <v>162305</v>
      </c>
      <c r="F9" s="3"/>
      <c r="G9" s="3"/>
      <c r="H9" s="3"/>
      <c r="I9" s="3"/>
      <c r="J9" s="3"/>
    </row>
    <row r="10" spans="1:10" ht="12.75">
      <c r="A10" s="46" t="s">
        <v>11</v>
      </c>
      <c r="B10" s="11">
        <v>32373</v>
      </c>
      <c r="C10" s="11">
        <v>8719895</v>
      </c>
      <c r="D10" s="11">
        <v>1335318476</v>
      </c>
      <c r="E10" s="11">
        <v>153135</v>
      </c>
      <c r="F10" s="3"/>
      <c r="G10" s="3"/>
      <c r="H10" s="3"/>
      <c r="I10" s="3"/>
      <c r="J10" s="3"/>
    </row>
    <row r="11" spans="1:10" s="5" customFormat="1" ht="12.75">
      <c r="A11" s="29" t="s">
        <v>12</v>
      </c>
      <c r="B11" s="16">
        <v>32534</v>
      </c>
      <c r="C11" s="16">
        <v>8699361</v>
      </c>
      <c r="D11" s="16">
        <v>1269008922</v>
      </c>
      <c r="E11" s="16">
        <v>145874</v>
      </c>
      <c r="F11" s="4"/>
      <c r="G11" s="4"/>
      <c r="H11" s="4"/>
      <c r="I11" s="4"/>
      <c r="J11" s="4"/>
    </row>
    <row r="12" spans="1:10" s="5" customFormat="1" ht="13.5" thickBot="1">
      <c r="A12" s="43"/>
      <c r="B12" s="30"/>
      <c r="C12" s="30"/>
      <c r="D12" s="30"/>
      <c r="E12" s="30"/>
      <c r="F12" s="4"/>
      <c r="G12" s="4"/>
      <c r="H12" s="4"/>
      <c r="I12" s="4"/>
      <c r="J12" s="4"/>
    </row>
    <row r="13" spans="1:10" ht="13.5" thickTop="1">
      <c r="A13" s="20" t="s">
        <v>13</v>
      </c>
      <c r="B13" s="11">
        <v>143</v>
      </c>
      <c r="C13" s="11">
        <v>103881</v>
      </c>
      <c r="D13" s="11">
        <v>12020868</v>
      </c>
      <c r="E13" s="11">
        <v>115718</v>
      </c>
      <c r="F13" s="3"/>
      <c r="G13" s="3"/>
      <c r="H13" s="3"/>
      <c r="I13" s="3"/>
      <c r="J13" s="3"/>
    </row>
    <row r="14" spans="1:10" ht="12.75">
      <c r="A14" s="20" t="s">
        <v>14</v>
      </c>
      <c r="B14" s="11">
        <v>437</v>
      </c>
      <c r="C14" s="11">
        <v>218522</v>
      </c>
      <c r="D14" s="11">
        <v>26425087</v>
      </c>
      <c r="E14" s="11">
        <v>120926</v>
      </c>
      <c r="F14" s="3"/>
      <c r="G14" s="3"/>
      <c r="H14" s="3"/>
      <c r="I14" s="3"/>
      <c r="J14" s="3"/>
    </row>
    <row r="15" spans="1:10" ht="12.75">
      <c r="A15" s="20" t="s">
        <v>15</v>
      </c>
      <c r="B15" s="11">
        <v>28374</v>
      </c>
      <c r="C15" s="11">
        <v>7015124</v>
      </c>
      <c r="D15" s="11">
        <v>1055086117</v>
      </c>
      <c r="E15" s="11">
        <v>150402</v>
      </c>
      <c r="F15" s="3"/>
      <c r="G15" s="3"/>
      <c r="H15" s="3"/>
      <c r="I15" s="3"/>
      <c r="J15" s="3"/>
    </row>
    <row r="16" spans="1:10" ht="12.75">
      <c r="A16" s="20" t="s">
        <v>16</v>
      </c>
      <c r="B16" s="11">
        <v>13</v>
      </c>
      <c r="C16" s="11">
        <v>19194</v>
      </c>
      <c r="D16" s="11">
        <v>526</v>
      </c>
      <c r="E16" s="11">
        <v>27</v>
      </c>
      <c r="F16" s="3"/>
      <c r="G16" s="3"/>
      <c r="H16" s="3"/>
      <c r="I16" s="3"/>
      <c r="J16" s="3"/>
    </row>
    <row r="17" spans="1:10" ht="12.75">
      <c r="A17" s="20" t="s">
        <v>17</v>
      </c>
      <c r="B17" s="11">
        <v>15</v>
      </c>
      <c r="C17" s="11">
        <v>10071</v>
      </c>
      <c r="D17" s="11">
        <v>746480</v>
      </c>
      <c r="E17" s="11">
        <v>74122</v>
      </c>
      <c r="F17" s="3"/>
      <c r="G17" s="3"/>
      <c r="H17" s="3"/>
      <c r="I17" s="3"/>
      <c r="J17" s="3"/>
    </row>
    <row r="18" spans="1:10" ht="12.75">
      <c r="A18" s="20" t="s">
        <v>18</v>
      </c>
      <c r="B18" s="11">
        <v>0</v>
      </c>
      <c r="C18" s="11">
        <v>0</v>
      </c>
      <c r="D18" s="11">
        <v>0</v>
      </c>
      <c r="E18" s="11">
        <v>0</v>
      </c>
      <c r="F18" s="3"/>
      <c r="G18" s="3"/>
      <c r="H18" s="3"/>
      <c r="I18" s="3"/>
      <c r="J18" s="3"/>
    </row>
    <row r="19" spans="1:10" ht="12.75">
      <c r="A19" s="20" t="s">
        <v>19</v>
      </c>
      <c r="B19" s="11">
        <v>3552</v>
      </c>
      <c r="C19" s="11">
        <v>1332569</v>
      </c>
      <c r="D19" s="11">
        <v>174729844</v>
      </c>
      <c r="E19" s="11">
        <v>131123</v>
      </c>
      <c r="F19" s="3"/>
      <c r="G19" s="3"/>
      <c r="H19" s="3"/>
      <c r="I19" s="3"/>
      <c r="J19" s="3"/>
    </row>
    <row r="20" spans="1:10" ht="13.5" thickBot="1">
      <c r="A20" s="23"/>
      <c r="B20" s="25"/>
      <c r="C20" s="25"/>
      <c r="D20" s="25"/>
      <c r="E20" s="25"/>
      <c r="F20" s="3"/>
      <c r="G20" s="3"/>
      <c r="H20" s="3"/>
      <c r="I20" s="3"/>
      <c r="J20" s="3"/>
    </row>
    <row r="21" spans="1:10" ht="12.75">
      <c r="A21" s="11"/>
      <c r="B21" s="11"/>
      <c r="C21" s="11"/>
      <c r="D21" s="11"/>
      <c r="E21" s="11"/>
      <c r="F21" s="3"/>
      <c r="G21" s="3"/>
      <c r="H21" s="3"/>
      <c r="I21" s="3"/>
      <c r="J21" s="3"/>
    </row>
    <row r="22" spans="1:10" ht="15.75">
      <c r="A22" s="108" t="s">
        <v>20</v>
      </c>
      <c r="B22" s="108"/>
      <c r="C22" s="108"/>
      <c r="D22" s="108"/>
      <c r="E22" s="108"/>
      <c r="F22" s="3"/>
      <c r="G22" s="3"/>
      <c r="H22" s="3"/>
      <c r="I22" s="3"/>
      <c r="J22" s="3"/>
    </row>
    <row r="23" spans="1:10" ht="13.5" thickBot="1">
      <c r="A23" s="8"/>
      <c r="B23" s="8"/>
      <c r="C23" s="8"/>
      <c r="D23" s="8"/>
      <c r="E23" s="9" t="s">
        <v>1</v>
      </c>
      <c r="F23" s="3"/>
      <c r="G23" s="3"/>
      <c r="H23" s="3"/>
      <c r="I23" s="3"/>
      <c r="J23" s="3"/>
    </row>
    <row r="24" spans="1:10" ht="12">
      <c r="A24" s="99" t="s">
        <v>2</v>
      </c>
      <c r="B24" s="101" t="s">
        <v>21</v>
      </c>
      <c r="C24" s="101" t="s">
        <v>22</v>
      </c>
      <c r="D24" s="101" t="s">
        <v>23</v>
      </c>
      <c r="E24" s="103" t="s">
        <v>24</v>
      </c>
      <c r="F24" s="3"/>
      <c r="G24" s="3"/>
      <c r="H24" s="3"/>
      <c r="I24" s="3"/>
      <c r="J24" s="3"/>
    </row>
    <row r="25" spans="1:10" ht="12">
      <c r="A25" s="100"/>
      <c r="B25" s="102"/>
      <c r="C25" s="102"/>
      <c r="D25" s="102"/>
      <c r="E25" s="104"/>
      <c r="F25" s="3"/>
      <c r="G25" s="3"/>
      <c r="H25" s="3"/>
      <c r="I25" s="3"/>
      <c r="J25" s="3"/>
    </row>
    <row r="26" spans="1:10" ht="12.75">
      <c r="A26" s="45" t="s">
        <v>7</v>
      </c>
      <c r="B26" s="11">
        <v>14570</v>
      </c>
      <c r="C26" s="11">
        <v>1334158</v>
      </c>
      <c r="D26" s="11">
        <v>38089628</v>
      </c>
      <c r="E26" s="11">
        <v>28550</v>
      </c>
      <c r="F26" s="3"/>
      <c r="G26" s="3"/>
      <c r="H26" s="3"/>
      <c r="I26" s="3"/>
      <c r="J26" s="3"/>
    </row>
    <row r="27" spans="1:10" ht="12.75">
      <c r="A27" s="46" t="s">
        <v>25</v>
      </c>
      <c r="B27" s="11">
        <v>14506</v>
      </c>
      <c r="C27" s="11">
        <v>1342823</v>
      </c>
      <c r="D27" s="11">
        <v>40260824</v>
      </c>
      <c r="E27" s="11">
        <v>29982</v>
      </c>
      <c r="F27" s="3"/>
      <c r="G27" s="3"/>
      <c r="H27" s="3"/>
      <c r="I27" s="3"/>
      <c r="J27" s="3"/>
    </row>
    <row r="28" spans="1:10" ht="12.75">
      <c r="A28" s="46" t="s">
        <v>9</v>
      </c>
      <c r="B28" s="11">
        <v>14411</v>
      </c>
      <c r="C28" s="11">
        <v>1346972</v>
      </c>
      <c r="D28" s="11">
        <v>42001256</v>
      </c>
      <c r="E28" s="11">
        <v>31182</v>
      </c>
      <c r="F28" s="3"/>
      <c r="G28" s="3"/>
      <c r="H28" s="3"/>
      <c r="I28" s="3"/>
      <c r="J28" s="3"/>
    </row>
    <row r="29" spans="1:10" ht="12.75">
      <c r="A29" s="46" t="s">
        <v>10</v>
      </c>
      <c r="B29" s="11">
        <v>14359</v>
      </c>
      <c r="C29" s="11">
        <v>1353990</v>
      </c>
      <c r="D29" s="11">
        <v>37861621</v>
      </c>
      <c r="E29" s="11">
        <v>27963</v>
      </c>
      <c r="F29" s="3"/>
      <c r="G29" s="3"/>
      <c r="H29" s="3"/>
      <c r="I29" s="3"/>
      <c r="J29" s="3"/>
    </row>
    <row r="30" spans="1:10" ht="12.75">
      <c r="A30" s="46" t="s">
        <v>11</v>
      </c>
      <c r="B30" s="11">
        <v>14351</v>
      </c>
      <c r="C30" s="11">
        <v>1365541</v>
      </c>
      <c r="D30" s="11">
        <v>40277456</v>
      </c>
      <c r="E30" s="11">
        <v>29496</v>
      </c>
      <c r="F30" s="3"/>
      <c r="G30" s="3"/>
      <c r="H30" s="3"/>
      <c r="I30" s="3"/>
      <c r="J30" s="3"/>
    </row>
    <row r="31" spans="1:10" ht="12.75">
      <c r="A31" s="29" t="s">
        <v>12</v>
      </c>
      <c r="B31" s="16">
        <v>14348</v>
      </c>
      <c r="C31" s="16">
        <v>1378568</v>
      </c>
      <c r="D31" s="16">
        <v>42588816</v>
      </c>
      <c r="E31" s="16">
        <v>30894</v>
      </c>
      <c r="F31" s="3"/>
      <c r="G31" s="3"/>
      <c r="H31" s="3"/>
      <c r="I31" s="3"/>
      <c r="J31" s="3"/>
    </row>
    <row r="32" spans="1:10" ht="13.5" thickBot="1">
      <c r="A32" s="43"/>
      <c r="B32" s="30"/>
      <c r="C32" s="30"/>
      <c r="D32" s="30"/>
      <c r="E32" s="30"/>
      <c r="F32" s="3"/>
      <c r="G32" s="3"/>
      <c r="H32" s="3"/>
      <c r="I32" s="3"/>
      <c r="J32" s="3"/>
    </row>
    <row r="33" spans="1:10" ht="13.5" thickTop="1">
      <c r="A33" s="20" t="s">
        <v>26</v>
      </c>
      <c r="B33" s="11">
        <v>9852</v>
      </c>
      <c r="C33" s="11">
        <v>891296</v>
      </c>
      <c r="D33" s="11">
        <v>31268364</v>
      </c>
      <c r="E33" s="11">
        <v>35082</v>
      </c>
      <c r="F33" s="3"/>
      <c r="G33" s="3"/>
      <c r="H33" s="3"/>
      <c r="I33" s="3"/>
      <c r="J33" s="3"/>
    </row>
    <row r="34" spans="1:10" ht="12.75">
      <c r="A34" s="20" t="s">
        <v>27</v>
      </c>
      <c r="B34" s="11">
        <v>1500</v>
      </c>
      <c r="C34" s="11">
        <v>249746</v>
      </c>
      <c r="D34" s="11">
        <v>7326202</v>
      </c>
      <c r="E34" s="11">
        <v>29335</v>
      </c>
      <c r="F34" s="3"/>
      <c r="G34" s="3"/>
      <c r="H34" s="3"/>
      <c r="I34" s="3"/>
      <c r="J34" s="3"/>
    </row>
    <row r="35" spans="1:10" ht="12.75">
      <c r="A35" s="20" t="s">
        <v>28</v>
      </c>
      <c r="B35" s="11">
        <v>1147</v>
      </c>
      <c r="C35" s="11">
        <v>135685</v>
      </c>
      <c r="D35" s="11">
        <v>2803632</v>
      </c>
      <c r="E35" s="11">
        <v>20663</v>
      </c>
      <c r="F35" s="3"/>
      <c r="G35" s="3"/>
      <c r="H35" s="3"/>
      <c r="I35" s="3"/>
      <c r="J35" s="3"/>
    </row>
    <row r="36" spans="1:10" ht="12.75">
      <c r="A36" s="20" t="s">
        <v>29</v>
      </c>
      <c r="B36" s="11">
        <v>42</v>
      </c>
      <c r="C36" s="11">
        <v>5298</v>
      </c>
      <c r="D36" s="11">
        <v>16464</v>
      </c>
      <c r="E36" s="11">
        <v>3108</v>
      </c>
      <c r="F36" s="3"/>
      <c r="G36" s="3"/>
      <c r="H36" s="3"/>
      <c r="I36" s="3"/>
      <c r="J36" s="3"/>
    </row>
    <row r="37" spans="1:10" ht="12">
      <c r="A37" s="105" t="s">
        <v>30</v>
      </c>
      <c r="B37" s="107">
        <v>32</v>
      </c>
      <c r="C37" s="98">
        <v>1011</v>
      </c>
      <c r="D37" s="98">
        <v>18897</v>
      </c>
      <c r="E37" s="98">
        <v>18691</v>
      </c>
      <c r="F37" s="3"/>
      <c r="G37" s="3"/>
      <c r="H37" s="3"/>
      <c r="I37" s="3"/>
      <c r="J37" s="3"/>
    </row>
    <row r="38" spans="1:10" ht="12">
      <c r="A38" s="106"/>
      <c r="B38" s="107"/>
      <c r="C38" s="98"/>
      <c r="D38" s="98"/>
      <c r="E38" s="98"/>
      <c r="F38" s="3"/>
      <c r="G38" s="3"/>
      <c r="H38" s="3"/>
      <c r="I38" s="3"/>
      <c r="J38" s="3"/>
    </row>
    <row r="39" spans="1:10" ht="12.75">
      <c r="A39" s="20" t="s">
        <v>31</v>
      </c>
      <c r="B39" s="11">
        <v>433</v>
      </c>
      <c r="C39" s="11">
        <v>26053</v>
      </c>
      <c r="D39" s="11">
        <v>699272</v>
      </c>
      <c r="E39" s="11">
        <v>26840</v>
      </c>
      <c r="F39" s="3"/>
      <c r="G39" s="3"/>
      <c r="H39" s="3"/>
      <c r="I39" s="3"/>
      <c r="J39" s="3"/>
    </row>
    <row r="40" spans="1:10" ht="12.75">
      <c r="A40" s="20" t="s">
        <v>32</v>
      </c>
      <c r="B40" s="11">
        <v>3</v>
      </c>
      <c r="C40" s="11">
        <v>694</v>
      </c>
      <c r="D40" s="11">
        <v>6267</v>
      </c>
      <c r="E40" s="11">
        <v>9030</v>
      </c>
      <c r="F40" s="3"/>
      <c r="G40" s="3"/>
      <c r="H40" s="3"/>
      <c r="I40" s="3"/>
      <c r="J40" s="3"/>
    </row>
    <row r="41" spans="1:10" ht="12.75">
      <c r="A41" s="20" t="s">
        <v>33</v>
      </c>
      <c r="B41" s="11">
        <v>8</v>
      </c>
      <c r="C41" s="11">
        <v>1200</v>
      </c>
      <c r="D41" s="11">
        <v>30626</v>
      </c>
      <c r="E41" s="11">
        <v>25522</v>
      </c>
      <c r="F41" s="3"/>
      <c r="G41" s="3"/>
      <c r="H41" s="3"/>
      <c r="I41" s="3"/>
      <c r="J41" s="3"/>
    </row>
    <row r="42" spans="1:10" ht="12.75">
      <c r="A42" s="20" t="s">
        <v>34</v>
      </c>
      <c r="B42" s="11">
        <v>236</v>
      </c>
      <c r="C42" s="11">
        <v>37880</v>
      </c>
      <c r="D42" s="11">
        <v>219910</v>
      </c>
      <c r="E42" s="11">
        <v>5805</v>
      </c>
      <c r="F42" s="3"/>
      <c r="G42" s="3"/>
      <c r="H42" s="3"/>
      <c r="I42" s="3"/>
      <c r="J42" s="3"/>
    </row>
    <row r="43" spans="1:10" ht="12.75">
      <c r="A43" s="20" t="s">
        <v>35</v>
      </c>
      <c r="B43" s="11">
        <v>9</v>
      </c>
      <c r="C43" s="11">
        <v>189</v>
      </c>
      <c r="D43" s="11">
        <v>1391</v>
      </c>
      <c r="E43" s="11">
        <v>7360</v>
      </c>
      <c r="F43" s="3"/>
      <c r="G43" s="3"/>
      <c r="H43" s="3"/>
      <c r="I43" s="3"/>
      <c r="J43" s="3"/>
    </row>
    <row r="44" spans="1:10" ht="12.75">
      <c r="A44" s="20" t="s">
        <v>36</v>
      </c>
      <c r="B44" s="11">
        <v>1086</v>
      </c>
      <c r="C44" s="11">
        <v>29516</v>
      </c>
      <c r="D44" s="11">
        <v>197791</v>
      </c>
      <c r="E44" s="11">
        <v>6701</v>
      </c>
      <c r="F44" s="3"/>
      <c r="G44" s="3"/>
      <c r="H44" s="3"/>
      <c r="I44" s="3"/>
      <c r="J44" s="3"/>
    </row>
    <row r="45" spans="1:10" ht="13.5" thickBot="1">
      <c r="A45" s="23"/>
      <c r="B45" s="25"/>
      <c r="C45" s="25"/>
      <c r="D45" s="25"/>
      <c r="E45" s="25"/>
      <c r="F45" s="3"/>
      <c r="G45" s="3"/>
      <c r="H45" s="3"/>
      <c r="I45" s="3"/>
      <c r="J45" s="3"/>
    </row>
    <row r="46" spans="1:10" ht="12.75">
      <c r="A46" s="11"/>
      <c r="B46" s="11"/>
      <c r="C46" s="11"/>
      <c r="D46" s="11"/>
      <c r="E46" s="11"/>
      <c r="F46" s="3"/>
      <c r="G46" s="3"/>
      <c r="H46" s="3"/>
      <c r="I46" s="3"/>
      <c r="J46" s="3"/>
    </row>
    <row r="47" spans="1:10" ht="15.75">
      <c r="A47" s="108" t="s">
        <v>37</v>
      </c>
      <c r="B47" s="108"/>
      <c r="C47" s="108"/>
      <c r="D47" s="108"/>
      <c r="E47" s="108"/>
      <c r="F47" s="3"/>
      <c r="G47" s="3"/>
      <c r="H47" s="3"/>
      <c r="I47" s="3"/>
      <c r="J47" s="3"/>
    </row>
    <row r="48" spans="1:10" ht="13.5" thickBot="1">
      <c r="A48" s="8"/>
      <c r="B48" s="8"/>
      <c r="C48" s="8"/>
      <c r="D48" s="8"/>
      <c r="E48" s="9" t="s">
        <v>1</v>
      </c>
      <c r="F48" s="3"/>
      <c r="G48" s="3"/>
      <c r="H48" s="3"/>
      <c r="I48" s="3"/>
      <c r="J48" s="3"/>
    </row>
    <row r="49" spans="1:10" ht="12">
      <c r="A49" s="99" t="s">
        <v>2</v>
      </c>
      <c r="B49" s="101" t="s">
        <v>21</v>
      </c>
      <c r="C49" s="101" t="s">
        <v>22</v>
      </c>
      <c r="D49" s="101" t="s">
        <v>23</v>
      </c>
      <c r="E49" s="103" t="s">
        <v>24</v>
      </c>
      <c r="F49" s="3"/>
      <c r="G49" s="3"/>
      <c r="H49" s="3"/>
      <c r="I49" s="3"/>
      <c r="J49" s="3"/>
    </row>
    <row r="50" spans="1:10" ht="12">
      <c r="A50" s="100"/>
      <c r="B50" s="102"/>
      <c r="C50" s="102"/>
      <c r="D50" s="102"/>
      <c r="E50" s="104"/>
      <c r="F50" s="3"/>
      <c r="G50" s="3"/>
      <c r="H50" s="3"/>
      <c r="I50" s="3"/>
      <c r="J50" s="3"/>
    </row>
    <row r="51" spans="1:10" ht="12.75">
      <c r="A51" s="45" t="s">
        <v>7</v>
      </c>
      <c r="B51" s="11">
        <v>9605</v>
      </c>
      <c r="C51" s="11">
        <v>3778914</v>
      </c>
      <c r="D51" s="11">
        <v>206117122</v>
      </c>
      <c r="E51" s="11">
        <v>54544</v>
      </c>
      <c r="F51" s="3"/>
      <c r="G51" s="3"/>
      <c r="H51" s="3"/>
      <c r="I51" s="3"/>
      <c r="J51" s="3"/>
    </row>
    <row r="52" spans="1:10" ht="12.75">
      <c r="A52" s="46" t="s">
        <v>38</v>
      </c>
      <c r="B52" s="11">
        <v>9820</v>
      </c>
      <c r="C52" s="11">
        <v>3890198</v>
      </c>
      <c r="D52" s="11">
        <v>217798566</v>
      </c>
      <c r="E52" s="11">
        <v>55986</v>
      </c>
      <c r="F52" s="3"/>
      <c r="G52" s="3"/>
      <c r="H52" s="3"/>
      <c r="I52" s="3"/>
      <c r="J52" s="3"/>
    </row>
    <row r="53" spans="1:10" ht="12.75">
      <c r="A53" s="46" t="s">
        <v>9</v>
      </c>
      <c r="B53" s="11">
        <v>9954</v>
      </c>
      <c r="C53" s="11">
        <v>3977542</v>
      </c>
      <c r="D53" s="11">
        <v>229511407</v>
      </c>
      <c r="E53" s="11">
        <v>57702</v>
      </c>
      <c r="F53" s="3"/>
      <c r="G53" s="3"/>
      <c r="H53" s="3"/>
      <c r="I53" s="3"/>
      <c r="J53" s="3"/>
    </row>
    <row r="54" spans="1:10" ht="12.75">
      <c r="A54" s="46" t="s">
        <v>10</v>
      </c>
      <c r="B54" s="11">
        <v>10037</v>
      </c>
      <c r="C54" s="11">
        <v>4043957</v>
      </c>
      <c r="D54" s="11">
        <v>215827271</v>
      </c>
      <c r="E54" s="11">
        <v>53370</v>
      </c>
      <c r="F54" s="3"/>
      <c r="G54" s="3"/>
      <c r="H54" s="3"/>
      <c r="I54" s="3"/>
      <c r="J54" s="3"/>
    </row>
    <row r="55" spans="1:10" ht="12.75">
      <c r="A55" s="46" t="s">
        <v>11</v>
      </c>
      <c r="B55" s="11">
        <v>10135</v>
      </c>
      <c r="C55" s="11">
        <v>4147019</v>
      </c>
      <c r="D55" s="11">
        <v>227434137</v>
      </c>
      <c r="E55" s="11">
        <v>54843</v>
      </c>
      <c r="F55" s="3"/>
      <c r="G55" s="3"/>
      <c r="H55" s="3"/>
      <c r="I55" s="3"/>
      <c r="J55" s="3"/>
    </row>
    <row r="56" spans="1:10" ht="12.75">
      <c r="A56" s="29" t="s">
        <v>12</v>
      </c>
      <c r="B56" s="16">
        <v>10165</v>
      </c>
      <c r="C56" s="16">
        <v>4209553</v>
      </c>
      <c r="D56" s="16">
        <v>234836874</v>
      </c>
      <c r="E56" s="16">
        <v>55787</v>
      </c>
      <c r="F56" s="3"/>
      <c r="G56" s="3"/>
      <c r="H56" s="3"/>
      <c r="I56" s="3"/>
      <c r="J56" s="3"/>
    </row>
    <row r="57" spans="1:10" ht="13.5" thickBot="1">
      <c r="A57" s="43"/>
      <c r="B57" s="30"/>
      <c r="C57" s="30"/>
      <c r="D57" s="30"/>
      <c r="E57" s="30"/>
      <c r="F57" s="3"/>
      <c r="G57" s="3"/>
      <c r="H57" s="3"/>
      <c r="I57" s="3"/>
      <c r="J57" s="3"/>
    </row>
    <row r="58" spans="1:10" ht="13.5" thickTop="1">
      <c r="A58" s="49" t="s">
        <v>39</v>
      </c>
      <c r="B58" s="11">
        <v>1995</v>
      </c>
      <c r="C58" s="11">
        <v>453602</v>
      </c>
      <c r="D58" s="11">
        <v>29766579</v>
      </c>
      <c r="E58" s="11">
        <v>65623</v>
      </c>
      <c r="F58" s="3"/>
      <c r="G58" s="3"/>
      <c r="H58" s="3"/>
      <c r="I58" s="3"/>
      <c r="J58" s="3"/>
    </row>
    <row r="59" spans="1:10" ht="12.75">
      <c r="A59" s="20" t="s">
        <v>40</v>
      </c>
      <c r="B59" s="11">
        <v>3829</v>
      </c>
      <c r="C59" s="11">
        <v>1773575</v>
      </c>
      <c r="D59" s="11">
        <v>131134969</v>
      </c>
      <c r="E59" s="11">
        <v>73938</v>
      </c>
      <c r="F59" s="3"/>
      <c r="G59" s="3"/>
      <c r="H59" s="3"/>
      <c r="I59" s="3"/>
      <c r="J59" s="3"/>
    </row>
    <row r="60" spans="1:10" ht="12.75">
      <c r="A60" s="20" t="s">
        <v>34</v>
      </c>
      <c r="B60" s="11">
        <v>3100</v>
      </c>
      <c r="C60" s="11">
        <v>1750240</v>
      </c>
      <c r="D60" s="11">
        <v>58772691</v>
      </c>
      <c r="E60" s="11">
        <v>33580</v>
      </c>
      <c r="F60" s="3"/>
      <c r="G60" s="3"/>
      <c r="H60" s="3"/>
      <c r="I60" s="3"/>
      <c r="J60" s="3"/>
    </row>
    <row r="61" spans="1:10" ht="12.75">
      <c r="A61" s="20" t="s">
        <v>41</v>
      </c>
      <c r="B61" s="11">
        <v>52</v>
      </c>
      <c r="C61" s="11">
        <v>51523</v>
      </c>
      <c r="D61" s="11">
        <v>4092599</v>
      </c>
      <c r="E61" s="11">
        <v>79432</v>
      </c>
      <c r="F61" s="3"/>
      <c r="G61" s="3"/>
      <c r="H61" s="3"/>
      <c r="I61" s="3"/>
      <c r="J61" s="3"/>
    </row>
    <row r="62" spans="1:10" ht="12.75">
      <c r="A62" s="20" t="s">
        <v>42</v>
      </c>
      <c r="B62" s="11">
        <v>1189</v>
      </c>
      <c r="C62" s="11">
        <v>180613</v>
      </c>
      <c r="D62" s="11">
        <v>11070036</v>
      </c>
      <c r="E62" s="11">
        <v>61291</v>
      </c>
      <c r="F62" s="3"/>
      <c r="G62" s="3"/>
      <c r="H62" s="3"/>
      <c r="I62" s="3"/>
      <c r="J62" s="3"/>
    </row>
    <row r="63" spans="1:10" ht="13.5" thickBot="1">
      <c r="A63" s="23"/>
      <c r="B63" s="25"/>
      <c r="C63" s="25"/>
      <c r="D63" s="25"/>
      <c r="E63" s="25"/>
      <c r="F63" s="3"/>
      <c r="G63" s="3"/>
      <c r="H63" s="3"/>
      <c r="I63" s="3"/>
      <c r="J63" s="3"/>
    </row>
    <row r="64" spans="1:10" ht="12.75">
      <c r="A64" s="11"/>
      <c r="B64" s="11"/>
      <c r="C64" s="11"/>
      <c r="D64" s="11"/>
      <c r="E64" s="11"/>
      <c r="F64" s="3"/>
      <c r="G64" s="3"/>
      <c r="H64" s="3"/>
      <c r="I64" s="3"/>
      <c r="J64" s="3"/>
    </row>
    <row r="65" spans="1:10" ht="12.75">
      <c r="A65" s="11" t="s">
        <v>43</v>
      </c>
      <c r="B65" s="11"/>
      <c r="C65" s="11"/>
      <c r="D65" s="11"/>
      <c r="E65" s="11"/>
      <c r="F65" s="3"/>
      <c r="G65" s="3"/>
      <c r="H65" s="3"/>
      <c r="I65" s="3"/>
      <c r="J65" s="3"/>
    </row>
    <row r="66" spans="1:10" ht="1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</sheetData>
  <sheetProtection/>
  <mergeCells count="24">
    <mergeCell ref="A49:A50"/>
    <mergeCell ref="B49:B50"/>
    <mergeCell ref="C49:C50"/>
    <mergeCell ref="D49:D50"/>
    <mergeCell ref="E49:E50"/>
    <mergeCell ref="A47:E47"/>
    <mergeCell ref="A1:E1"/>
    <mergeCell ref="A2:E2"/>
    <mergeCell ref="A4:A5"/>
    <mergeCell ref="B4:B5"/>
    <mergeCell ref="C4:C5"/>
    <mergeCell ref="A22:E22"/>
    <mergeCell ref="D4:D5"/>
    <mergeCell ref="E4:E5"/>
    <mergeCell ref="C37:C38"/>
    <mergeCell ref="D37:D38"/>
    <mergeCell ref="E37:E38"/>
    <mergeCell ref="A24:A25"/>
    <mergeCell ref="B24:B25"/>
    <mergeCell ref="C24:C25"/>
    <mergeCell ref="D24:D25"/>
    <mergeCell ref="E24:E25"/>
    <mergeCell ref="A37:A38"/>
    <mergeCell ref="B37:B38"/>
  </mergeCells>
  <printOptions horizontalCentered="1"/>
  <pageMargins left="0.5905511811023623" right="0.5905511811023623" top="0.7874015748031497" bottom="0.7874015748031497" header="0.31496062992125984" footer="0.31496062992125984"/>
  <pageSetup fitToWidth="0" fitToHeight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7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2" customWidth="1"/>
    <col min="2" max="5" width="16.710937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108" t="s">
        <v>188</v>
      </c>
      <c r="B1" s="108"/>
      <c r="C1" s="108"/>
      <c r="D1" s="108"/>
      <c r="E1" s="108"/>
    </row>
    <row r="2" spans="1:5" s="1" customFormat="1" ht="15.75">
      <c r="A2" s="108" t="s">
        <v>0</v>
      </c>
      <c r="B2" s="108"/>
      <c r="C2" s="108"/>
      <c r="D2" s="108"/>
      <c r="E2" s="108"/>
    </row>
    <row r="3" spans="1:5" ht="13.5" thickBot="1">
      <c r="A3" s="8"/>
      <c r="B3" s="8"/>
      <c r="C3" s="8"/>
      <c r="D3" s="8"/>
      <c r="E3" s="9" t="s">
        <v>1</v>
      </c>
    </row>
    <row r="4" spans="1:10" ht="13.5" customHeight="1">
      <c r="A4" s="99" t="s">
        <v>2</v>
      </c>
      <c r="B4" s="101" t="s">
        <v>3</v>
      </c>
      <c r="C4" s="101" t="s">
        <v>4</v>
      </c>
      <c r="D4" s="101" t="s">
        <v>5</v>
      </c>
      <c r="E4" s="103" t="s">
        <v>6</v>
      </c>
      <c r="F4" s="3"/>
      <c r="G4" s="3"/>
      <c r="H4" s="3"/>
      <c r="I4" s="3"/>
      <c r="J4" s="3"/>
    </row>
    <row r="5" spans="1:10" ht="13.5" customHeight="1">
      <c r="A5" s="100"/>
      <c r="B5" s="111"/>
      <c r="C5" s="111"/>
      <c r="D5" s="111"/>
      <c r="E5" s="112"/>
      <c r="F5" s="3"/>
      <c r="G5" s="3"/>
      <c r="H5" s="3"/>
      <c r="I5" s="3"/>
      <c r="J5" s="3"/>
    </row>
    <row r="6" spans="1:10" ht="12.75">
      <c r="A6" s="10" t="s">
        <v>96</v>
      </c>
      <c r="B6" s="11">
        <v>32201</v>
      </c>
      <c r="C6" s="11">
        <v>8769966</v>
      </c>
      <c r="D6" s="11">
        <v>1679556375</v>
      </c>
      <c r="E6" s="11">
        <v>191512</v>
      </c>
      <c r="F6" s="3"/>
      <c r="G6" s="3"/>
      <c r="H6" s="3"/>
      <c r="I6" s="3"/>
      <c r="J6" s="3"/>
    </row>
    <row r="7" spans="1:10" ht="12.75">
      <c r="A7" s="12" t="s">
        <v>125</v>
      </c>
      <c r="B7" s="11">
        <v>32358</v>
      </c>
      <c r="C7" s="11">
        <v>8757723</v>
      </c>
      <c r="D7" s="11">
        <v>1596042506</v>
      </c>
      <c r="E7" s="11">
        <v>182244</v>
      </c>
      <c r="F7" s="3"/>
      <c r="G7" s="3"/>
      <c r="H7" s="3"/>
      <c r="I7" s="3"/>
      <c r="J7" s="3"/>
    </row>
    <row r="8" spans="1:10" ht="12.75">
      <c r="A8" s="12" t="s">
        <v>98</v>
      </c>
      <c r="B8" s="11">
        <v>32496</v>
      </c>
      <c r="C8" s="11">
        <v>8745233</v>
      </c>
      <c r="D8" s="11">
        <v>1523465682</v>
      </c>
      <c r="E8" s="11">
        <v>174205</v>
      </c>
      <c r="F8" s="3"/>
      <c r="G8" s="3"/>
      <c r="H8" s="3"/>
      <c r="I8" s="3"/>
      <c r="J8" s="3"/>
    </row>
    <row r="9" spans="1:10" ht="12.75">
      <c r="A9" s="12" t="s">
        <v>99</v>
      </c>
      <c r="B9" s="11">
        <v>32701</v>
      </c>
      <c r="C9" s="11">
        <v>8735159</v>
      </c>
      <c r="D9" s="11">
        <v>1417757902</v>
      </c>
      <c r="E9" s="11">
        <v>162305</v>
      </c>
      <c r="F9" s="3"/>
      <c r="G9" s="3"/>
      <c r="H9" s="3"/>
      <c r="I9" s="3"/>
      <c r="J9" s="3"/>
    </row>
    <row r="10" spans="1:10" ht="12.75">
      <c r="A10" s="12" t="s">
        <v>100</v>
      </c>
      <c r="B10" s="11">
        <v>32373</v>
      </c>
      <c r="C10" s="11">
        <v>8719895</v>
      </c>
      <c r="D10" s="11">
        <v>1335318476</v>
      </c>
      <c r="E10" s="11">
        <v>153135</v>
      </c>
      <c r="F10" s="3"/>
      <c r="G10" s="3"/>
      <c r="H10" s="3"/>
      <c r="I10" s="3"/>
      <c r="J10" s="3"/>
    </row>
    <row r="11" spans="1:10" ht="12.75">
      <c r="A11" s="12" t="s">
        <v>101</v>
      </c>
      <c r="B11" s="11">
        <v>32534</v>
      </c>
      <c r="C11" s="11">
        <v>8699361</v>
      </c>
      <c r="D11" s="11">
        <v>1269008922</v>
      </c>
      <c r="E11" s="11">
        <v>145874</v>
      </c>
      <c r="F11" s="3"/>
      <c r="G11" s="3"/>
      <c r="H11" s="3"/>
      <c r="I11" s="3"/>
      <c r="J11" s="3"/>
    </row>
    <row r="12" spans="1:10" s="5" customFormat="1" ht="12.75">
      <c r="A12" s="12" t="s">
        <v>102</v>
      </c>
      <c r="B12" s="11">
        <v>32778</v>
      </c>
      <c r="C12" s="11">
        <v>8691730</v>
      </c>
      <c r="D12" s="11">
        <v>1211787546</v>
      </c>
      <c r="E12" s="11">
        <f>(D12*1000)/C12</f>
        <v>139418.45248299246</v>
      </c>
      <c r="F12" s="4"/>
      <c r="G12" s="4"/>
      <c r="H12" s="4"/>
      <c r="I12" s="4"/>
      <c r="J12" s="4"/>
    </row>
    <row r="13" spans="1:10" ht="12.75">
      <c r="A13" s="12" t="s">
        <v>103</v>
      </c>
      <c r="B13" s="11">
        <v>33042</v>
      </c>
      <c r="C13" s="11">
        <v>8732780</v>
      </c>
      <c r="D13" s="11">
        <v>1169172116</v>
      </c>
      <c r="E13" s="11">
        <f>(D13*1000)/C13</f>
        <v>133883.15244400981</v>
      </c>
      <c r="F13" s="3"/>
      <c r="G13" s="3"/>
      <c r="H13" s="3"/>
      <c r="I13" s="3"/>
      <c r="J13" s="3"/>
    </row>
    <row r="14" spans="1:10" ht="12.75">
      <c r="A14" s="12" t="s">
        <v>104</v>
      </c>
      <c r="B14" s="11">
        <v>33364</v>
      </c>
      <c r="C14" s="11">
        <v>8730327</v>
      </c>
      <c r="D14" s="11">
        <v>1129977730</v>
      </c>
      <c r="E14" s="11">
        <v>129431</v>
      </c>
      <c r="F14" s="3"/>
      <c r="G14" s="3"/>
      <c r="H14" s="3"/>
      <c r="I14" s="3"/>
      <c r="J14" s="3"/>
    </row>
    <row r="15" spans="1:10" ht="12.75">
      <c r="A15" s="13" t="s">
        <v>126</v>
      </c>
      <c r="B15" s="14">
        <v>33660</v>
      </c>
      <c r="C15" s="14">
        <v>8709845</v>
      </c>
      <c r="D15" s="14">
        <v>1100879778</v>
      </c>
      <c r="E15" s="14">
        <v>126395</v>
      </c>
      <c r="F15" s="3"/>
      <c r="G15" s="3"/>
      <c r="H15" s="3"/>
      <c r="I15" s="3"/>
      <c r="J15" s="3"/>
    </row>
    <row r="16" spans="1:10" ht="12.75">
      <c r="A16" s="13" t="s">
        <v>127</v>
      </c>
      <c r="B16" s="14">
        <v>33894</v>
      </c>
      <c r="C16" s="14">
        <v>8709845</v>
      </c>
      <c r="D16" s="14">
        <v>1099593531</v>
      </c>
      <c r="E16" s="14">
        <v>126343</v>
      </c>
      <c r="F16" s="3"/>
      <c r="G16" s="3"/>
      <c r="H16" s="3"/>
      <c r="I16" s="3"/>
      <c r="J16" s="3"/>
    </row>
    <row r="17" spans="1:10" s="5" customFormat="1" ht="12.75">
      <c r="A17" s="13" t="s">
        <v>128</v>
      </c>
      <c r="B17" s="14">
        <v>33973</v>
      </c>
      <c r="C17" s="14">
        <v>8719732</v>
      </c>
      <c r="D17" s="14">
        <v>1099926246</v>
      </c>
      <c r="E17" s="14">
        <v>126142.20781097401</v>
      </c>
      <c r="G17" s="4"/>
      <c r="H17" s="4"/>
      <c r="I17" s="4"/>
      <c r="J17" s="4"/>
    </row>
    <row r="18" spans="1:10" s="5" customFormat="1" ht="12.75">
      <c r="A18" s="13" t="s">
        <v>123</v>
      </c>
      <c r="B18" s="14">
        <v>34244</v>
      </c>
      <c r="C18" s="14">
        <v>8703878</v>
      </c>
      <c r="D18" s="14">
        <v>1175409258</v>
      </c>
      <c r="E18" s="14">
        <f>(D18*1000)/C18</f>
        <v>135044.31679763892</v>
      </c>
      <c r="H18" s="4"/>
      <c r="I18" s="4"/>
      <c r="J18" s="4"/>
    </row>
    <row r="19" spans="1:10" ht="12.75">
      <c r="A19" s="13" t="s">
        <v>129</v>
      </c>
      <c r="B19" s="14">
        <v>34551</v>
      </c>
      <c r="C19" s="14">
        <v>8703922</v>
      </c>
      <c r="D19" s="14">
        <v>1127340991</v>
      </c>
      <c r="E19" s="14">
        <v>129521</v>
      </c>
      <c r="G19" s="3"/>
      <c r="H19" s="3"/>
      <c r="I19" s="3"/>
      <c r="J19" s="3"/>
    </row>
    <row r="20" spans="1:10" ht="12.75">
      <c r="A20" s="15" t="s">
        <v>130</v>
      </c>
      <c r="B20" s="16">
        <f>SUM(B22:B28)</f>
        <v>34797</v>
      </c>
      <c r="C20" s="16">
        <f>SUM(C22:C28)</f>
        <v>8699686</v>
      </c>
      <c r="D20" s="16">
        <f>SUM(D22:D28)</f>
        <v>1084158798</v>
      </c>
      <c r="E20" s="16">
        <f>(D20*1000)/C20</f>
        <v>124620.45158871252</v>
      </c>
      <c r="G20" s="3"/>
      <c r="H20" s="3"/>
      <c r="I20" s="3"/>
      <c r="J20" s="3"/>
    </row>
    <row r="21" spans="1:10" ht="13.5" thickBot="1">
      <c r="A21" s="15"/>
      <c r="B21" s="16"/>
      <c r="C21" s="16"/>
      <c r="D21" s="16"/>
      <c r="E21" s="16"/>
      <c r="F21" s="3"/>
      <c r="G21" s="3"/>
      <c r="H21" s="3"/>
      <c r="I21" s="3"/>
      <c r="J21" s="3"/>
    </row>
    <row r="22" spans="1:10" ht="13.5" thickTop="1">
      <c r="A22" s="17" t="s">
        <v>13</v>
      </c>
      <c r="B22" s="18">
        <v>36</v>
      </c>
      <c r="C22" s="19">
        <v>20334</v>
      </c>
      <c r="D22" s="19">
        <v>1740886</v>
      </c>
      <c r="E22" s="19">
        <f aca="true" t="shared" si="0" ref="E22:E28">(D22*1000)/C22</f>
        <v>85614.53722828759</v>
      </c>
      <c r="F22" s="3"/>
      <c r="G22" s="3"/>
      <c r="H22" s="3"/>
      <c r="I22" s="3"/>
      <c r="J22" s="3"/>
    </row>
    <row r="23" spans="1:10" ht="12.75">
      <c r="A23" s="20" t="s">
        <v>14</v>
      </c>
      <c r="B23" s="21">
        <v>370</v>
      </c>
      <c r="C23" s="21">
        <v>172420</v>
      </c>
      <c r="D23" s="21">
        <v>16439130</v>
      </c>
      <c r="E23" s="21">
        <f t="shared" si="0"/>
        <v>95343.5216332212</v>
      </c>
      <c r="F23" s="3"/>
      <c r="G23" s="3"/>
      <c r="H23" s="3"/>
      <c r="I23" s="3"/>
      <c r="J23" s="3"/>
    </row>
    <row r="24" spans="1:10" ht="12.75">
      <c r="A24" s="20" t="s">
        <v>15</v>
      </c>
      <c r="B24" s="21">
        <v>30975</v>
      </c>
      <c r="C24" s="21">
        <v>7276360</v>
      </c>
      <c r="D24" s="21">
        <v>924891107</v>
      </c>
      <c r="E24" s="21">
        <f t="shared" si="0"/>
        <v>127109.03624889368</v>
      </c>
      <c r="F24" s="3"/>
      <c r="G24" s="3"/>
      <c r="H24" s="3"/>
      <c r="I24" s="3"/>
      <c r="J24" s="3"/>
    </row>
    <row r="25" spans="1:10" ht="12.75">
      <c r="A25" s="20" t="s">
        <v>16</v>
      </c>
      <c r="B25" s="21">
        <v>13</v>
      </c>
      <c r="C25" s="21">
        <v>19194</v>
      </c>
      <c r="D25" s="21">
        <v>526</v>
      </c>
      <c r="E25" s="21">
        <f t="shared" si="0"/>
        <v>27.404397207460665</v>
      </c>
      <c r="F25" s="3"/>
      <c r="G25" s="3"/>
      <c r="H25" s="3"/>
      <c r="I25" s="3"/>
      <c r="J25" s="3"/>
    </row>
    <row r="26" spans="1:10" ht="12.75">
      <c r="A26" s="20" t="s">
        <v>17</v>
      </c>
      <c r="B26" s="21">
        <v>8</v>
      </c>
      <c r="C26" s="21">
        <v>5977</v>
      </c>
      <c r="D26" s="21">
        <v>371238</v>
      </c>
      <c r="E26" s="21">
        <f t="shared" si="0"/>
        <v>62111.092521331775</v>
      </c>
      <c r="F26" s="3"/>
      <c r="G26" s="3"/>
      <c r="H26" s="3"/>
      <c r="I26" s="3"/>
      <c r="J26" s="3"/>
    </row>
    <row r="27" spans="1:10" ht="12.75">
      <c r="A27" s="20" t="s">
        <v>18</v>
      </c>
      <c r="B27" s="21">
        <v>0</v>
      </c>
      <c r="C27" s="21">
        <v>0</v>
      </c>
      <c r="D27" s="21">
        <v>0</v>
      </c>
      <c r="E27" s="21">
        <v>0</v>
      </c>
      <c r="F27" s="3"/>
      <c r="G27" s="3"/>
      <c r="H27" s="3"/>
      <c r="I27" s="3"/>
      <c r="J27" s="3"/>
    </row>
    <row r="28" spans="1:10" ht="12.75">
      <c r="A28" s="20" t="s">
        <v>19</v>
      </c>
      <c r="B28" s="22">
        <v>3395</v>
      </c>
      <c r="C28" s="21">
        <v>1205401</v>
      </c>
      <c r="D28" s="21">
        <v>140715911</v>
      </c>
      <c r="E28" s="21">
        <f t="shared" si="0"/>
        <v>116737.84159794127</v>
      </c>
      <c r="F28" s="3"/>
      <c r="G28" s="3"/>
      <c r="H28" s="3"/>
      <c r="I28" s="3"/>
      <c r="J28" s="3"/>
    </row>
    <row r="29" spans="1:10" ht="13.5" thickBot="1">
      <c r="A29" s="23"/>
      <c r="B29" s="24"/>
      <c r="C29" s="25"/>
      <c r="D29" s="25"/>
      <c r="E29" s="25"/>
      <c r="F29" s="3"/>
      <c r="G29" s="3"/>
      <c r="H29" s="3"/>
      <c r="I29" s="3"/>
      <c r="J29" s="3"/>
    </row>
    <row r="30" spans="1:10" ht="12.75">
      <c r="A30" s="11"/>
      <c r="B30" s="11"/>
      <c r="C30" s="11"/>
      <c r="D30" s="11"/>
      <c r="E30" s="11"/>
      <c r="F30" s="3"/>
      <c r="G30" s="3"/>
      <c r="H30" s="3"/>
      <c r="I30" s="3"/>
      <c r="J30" s="3"/>
    </row>
    <row r="31" spans="1:10" ht="12.75">
      <c r="A31" s="11" t="s">
        <v>43</v>
      </c>
      <c r="B31" s="11"/>
      <c r="C31" s="11"/>
      <c r="D31" s="11"/>
      <c r="E31" s="11"/>
      <c r="F31" s="3"/>
      <c r="G31" s="3"/>
      <c r="H31" s="3"/>
      <c r="I31" s="3"/>
      <c r="J31" s="3"/>
    </row>
    <row r="32" spans="1:10" ht="12.75">
      <c r="A32" s="11"/>
      <c r="B32" s="11"/>
      <c r="C32" s="11"/>
      <c r="D32" s="11"/>
      <c r="E32" s="11"/>
      <c r="F32" s="3"/>
      <c r="G32" s="3"/>
      <c r="H32" s="3"/>
      <c r="I32" s="3"/>
      <c r="J32" s="3"/>
    </row>
    <row r="33" spans="1:10" ht="15.75">
      <c r="A33" s="108" t="s">
        <v>20</v>
      </c>
      <c r="B33" s="108"/>
      <c r="C33" s="108"/>
      <c r="D33" s="108"/>
      <c r="E33" s="108"/>
      <c r="F33" s="3"/>
      <c r="G33" s="3"/>
      <c r="H33" s="3"/>
      <c r="I33" s="3"/>
      <c r="J33" s="3"/>
    </row>
    <row r="34" spans="1:10" ht="13.5" thickBot="1">
      <c r="A34" s="8"/>
      <c r="B34" s="8"/>
      <c r="C34" s="8"/>
      <c r="D34" s="8"/>
      <c r="E34" s="9" t="s">
        <v>1</v>
      </c>
      <c r="F34" s="3"/>
      <c r="G34" s="3"/>
      <c r="H34" s="3"/>
      <c r="I34" s="3"/>
      <c r="J34" s="3"/>
    </row>
    <row r="35" spans="1:10" ht="12">
      <c r="A35" s="99" t="s">
        <v>2</v>
      </c>
      <c r="B35" s="101" t="s">
        <v>21</v>
      </c>
      <c r="C35" s="101" t="s">
        <v>22</v>
      </c>
      <c r="D35" s="101" t="s">
        <v>23</v>
      </c>
      <c r="E35" s="103" t="s">
        <v>24</v>
      </c>
      <c r="F35" s="3"/>
      <c r="G35" s="3"/>
      <c r="H35" s="3"/>
      <c r="I35" s="3"/>
      <c r="J35" s="3"/>
    </row>
    <row r="36" spans="1:10" ht="12">
      <c r="A36" s="100"/>
      <c r="B36" s="111"/>
      <c r="C36" s="111"/>
      <c r="D36" s="111"/>
      <c r="E36" s="112"/>
      <c r="F36" s="3"/>
      <c r="G36" s="3"/>
      <c r="H36" s="3"/>
      <c r="I36" s="3"/>
      <c r="J36" s="3"/>
    </row>
    <row r="37" spans="1:10" ht="12.75">
      <c r="A37" s="10" t="s">
        <v>96</v>
      </c>
      <c r="B37" s="11">
        <v>14570</v>
      </c>
      <c r="C37" s="11">
        <v>1334158</v>
      </c>
      <c r="D37" s="11">
        <v>38089628</v>
      </c>
      <c r="E37" s="11">
        <v>28550</v>
      </c>
      <c r="F37" s="3"/>
      <c r="G37" s="3"/>
      <c r="H37" s="3"/>
      <c r="I37" s="3"/>
      <c r="J37" s="3"/>
    </row>
    <row r="38" spans="1:10" ht="12.75">
      <c r="A38" s="12" t="s">
        <v>106</v>
      </c>
      <c r="B38" s="11">
        <v>14506</v>
      </c>
      <c r="C38" s="11">
        <v>1342823</v>
      </c>
      <c r="D38" s="11">
        <v>40260824</v>
      </c>
      <c r="E38" s="11">
        <v>29982</v>
      </c>
      <c r="F38" s="3"/>
      <c r="G38" s="3"/>
      <c r="H38" s="3"/>
      <c r="I38" s="3"/>
      <c r="J38" s="3"/>
    </row>
    <row r="39" spans="1:10" ht="12.75">
      <c r="A39" s="12" t="s">
        <v>98</v>
      </c>
      <c r="B39" s="11">
        <v>14411</v>
      </c>
      <c r="C39" s="11">
        <v>1346972</v>
      </c>
      <c r="D39" s="11">
        <v>42001256</v>
      </c>
      <c r="E39" s="11">
        <v>31182</v>
      </c>
      <c r="F39" s="3"/>
      <c r="G39" s="3"/>
      <c r="H39" s="3"/>
      <c r="I39" s="3"/>
      <c r="J39" s="3"/>
    </row>
    <row r="40" spans="1:10" ht="12.75">
      <c r="A40" s="12" t="s">
        <v>99</v>
      </c>
      <c r="B40" s="11">
        <v>14359</v>
      </c>
      <c r="C40" s="11">
        <v>1353990</v>
      </c>
      <c r="D40" s="11">
        <v>37861621</v>
      </c>
      <c r="E40" s="11">
        <v>27963</v>
      </c>
      <c r="F40" s="3"/>
      <c r="G40" s="3"/>
      <c r="H40" s="3"/>
      <c r="I40" s="3"/>
      <c r="J40" s="3"/>
    </row>
    <row r="41" spans="1:10" ht="12.75">
      <c r="A41" s="12" t="s">
        <v>100</v>
      </c>
      <c r="B41" s="11">
        <v>14351</v>
      </c>
      <c r="C41" s="11">
        <v>1365541</v>
      </c>
      <c r="D41" s="11">
        <v>40277456</v>
      </c>
      <c r="E41" s="11">
        <v>29496</v>
      </c>
      <c r="F41" s="3"/>
      <c r="G41" s="3"/>
      <c r="H41" s="3"/>
      <c r="I41" s="3"/>
      <c r="J41" s="3"/>
    </row>
    <row r="42" spans="1:10" ht="12.75">
      <c r="A42" s="12" t="s">
        <v>101</v>
      </c>
      <c r="B42" s="11">
        <v>14348</v>
      </c>
      <c r="C42" s="11">
        <v>1378568</v>
      </c>
      <c r="D42" s="11">
        <v>42588816</v>
      </c>
      <c r="E42" s="11">
        <v>30894</v>
      </c>
      <c r="F42" s="3"/>
      <c r="G42" s="3"/>
      <c r="H42" s="3"/>
      <c r="I42" s="3"/>
      <c r="J42" s="3"/>
    </row>
    <row r="43" spans="1:10" ht="12.75">
      <c r="A43" s="12" t="s">
        <v>102</v>
      </c>
      <c r="B43" s="11">
        <v>14330</v>
      </c>
      <c r="C43" s="11">
        <v>1384568</v>
      </c>
      <c r="D43" s="11">
        <v>37917586</v>
      </c>
      <c r="E43" s="11">
        <f>D43/C43*1000</f>
        <v>27385.86042722351</v>
      </c>
      <c r="F43" s="3"/>
      <c r="G43" s="3"/>
      <c r="H43" s="3"/>
      <c r="I43" s="3"/>
      <c r="J43" s="3"/>
    </row>
    <row r="44" spans="1:10" ht="12.75">
      <c r="A44" s="12" t="s">
        <v>103</v>
      </c>
      <c r="B44" s="11">
        <v>14318</v>
      </c>
      <c r="C44" s="11">
        <v>1393105</v>
      </c>
      <c r="D44" s="11">
        <v>40107681</v>
      </c>
      <c r="E44" s="11">
        <f>D44/C44*1000</f>
        <v>28790.134986235782</v>
      </c>
      <c r="F44" s="3"/>
      <c r="G44" s="3"/>
      <c r="H44" s="3"/>
      <c r="I44" s="3"/>
      <c r="J44" s="3"/>
    </row>
    <row r="45" spans="1:10" ht="12.75">
      <c r="A45" s="12" t="s">
        <v>104</v>
      </c>
      <c r="B45" s="11">
        <v>14405</v>
      </c>
      <c r="C45" s="11">
        <v>1417581</v>
      </c>
      <c r="D45" s="11">
        <v>42873266</v>
      </c>
      <c r="E45" s="11">
        <v>30244</v>
      </c>
      <c r="F45" s="3"/>
      <c r="G45" s="3"/>
      <c r="H45" s="3"/>
      <c r="I45" s="3"/>
      <c r="J45" s="3"/>
    </row>
    <row r="46" spans="1:10" ht="12.75">
      <c r="A46" s="13" t="s">
        <v>107</v>
      </c>
      <c r="B46" s="14">
        <v>14421</v>
      </c>
      <c r="C46" s="14">
        <v>1430253</v>
      </c>
      <c r="D46" s="14">
        <v>39687570</v>
      </c>
      <c r="E46" s="14">
        <v>27749</v>
      </c>
      <c r="F46" s="3"/>
      <c r="G46" s="3"/>
      <c r="H46" s="3"/>
      <c r="I46" s="3"/>
      <c r="J46" s="3"/>
    </row>
    <row r="47" spans="1:10" s="5" customFormat="1" ht="12.75">
      <c r="A47" s="13" t="s">
        <v>111</v>
      </c>
      <c r="B47" s="14">
        <v>14449</v>
      </c>
      <c r="C47" s="14">
        <v>1443763</v>
      </c>
      <c r="D47" s="14">
        <v>42056907</v>
      </c>
      <c r="E47" s="14">
        <v>29130</v>
      </c>
      <c r="F47" s="4"/>
      <c r="G47" s="4"/>
      <c r="H47" s="4"/>
      <c r="I47" s="4"/>
      <c r="J47" s="4"/>
    </row>
    <row r="48" spans="1:10" s="5" customFormat="1" ht="12.75">
      <c r="A48" s="13" t="s">
        <v>116</v>
      </c>
      <c r="B48" s="14">
        <v>14432</v>
      </c>
      <c r="C48" s="14">
        <v>1449252</v>
      </c>
      <c r="D48" s="14">
        <v>43851684</v>
      </c>
      <c r="E48" s="14">
        <v>30258.14972137351</v>
      </c>
      <c r="F48" s="4"/>
      <c r="G48" s="4"/>
      <c r="H48" s="4"/>
      <c r="I48" s="4"/>
      <c r="J48" s="4"/>
    </row>
    <row r="49" spans="1:10" ht="12.75">
      <c r="A49" s="13" t="s">
        <v>118</v>
      </c>
      <c r="B49" s="14">
        <v>14473</v>
      </c>
      <c r="C49" s="14">
        <v>1461253</v>
      </c>
      <c r="D49" s="14">
        <v>42200681</v>
      </c>
      <c r="E49" s="14">
        <f>(D49/C49*1000)</f>
        <v>28879.79083704191</v>
      </c>
      <c r="F49" s="3"/>
      <c r="G49" s="3"/>
      <c r="H49" s="3"/>
      <c r="I49" s="3"/>
      <c r="J49" s="3"/>
    </row>
    <row r="50" spans="1:10" ht="12.75">
      <c r="A50" s="13" t="s">
        <v>124</v>
      </c>
      <c r="B50" s="14">
        <v>14497</v>
      </c>
      <c r="C50" s="14">
        <v>1471372</v>
      </c>
      <c r="D50" s="14">
        <v>44097748</v>
      </c>
      <c r="E50" s="14">
        <v>29970.4955646838</v>
      </c>
      <c r="F50" s="3"/>
      <c r="G50" s="3"/>
      <c r="H50" s="3"/>
      <c r="I50" s="3"/>
      <c r="J50" s="3"/>
    </row>
    <row r="51" spans="1:10" ht="12.75">
      <c r="A51" s="15" t="s">
        <v>131</v>
      </c>
      <c r="B51" s="28">
        <f>SUM(B53:B64)</f>
        <v>14603</v>
      </c>
      <c r="C51" s="28">
        <f>SUM(C53:C64)</f>
        <v>1490820</v>
      </c>
      <c r="D51" s="37">
        <f>SUM(D53:D64)</f>
        <v>46317787</v>
      </c>
      <c r="E51" s="16">
        <f>(D51*1000)/C51</f>
        <v>31068.66489582914</v>
      </c>
      <c r="F51" s="3"/>
      <c r="G51" s="3"/>
      <c r="H51" s="3"/>
      <c r="I51" s="3"/>
      <c r="J51" s="3"/>
    </row>
    <row r="52" spans="1:10" ht="13.5" thickBot="1">
      <c r="A52" s="29"/>
      <c r="B52" s="16"/>
      <c r="C52" s="16"/>
      <c r="D52" s="16"/>
      <c r="E52" s="11"/>
      <c r="F52" s="3"/>
      <c r="G52" s="3"/>
      <c r="H52" s="3"/>
      <c r="I52" s="3"/>
      <c r="J52" s="3"/>
    </row>
    <row r="53" spans="1:10" ht="13.5" thickTop="1">
      <c r="A53" s="17" t="s">
        <v>26</v>
      </c>
      <c r="B53" s="19">
        <v>10822</v>
      </c>
      <c r="C53" s="19">
        <v>1063435</v>
      </c>
      <c r="D53" s="19">
        <v>36863719</v>
      </c>
      <c r="E53" s="19">
        <v>34665</v>
      </c>
      <c r="F53" s="3"/>
      <c r="G53" s="3"/>
      <c r="H53" s="3"/>
      <c r="I53" s="3"/>
      <c r="J53" s="3"/>
    </row>
    <row r="54" spans="1:10" ht="12.75">
      <c r="A54" s="20" t="s">
        <v>27</v>
      </c>
      <c r="B54" s="21">
        <v>1363</v>
      </c>
      <c r="C54" s="21">
        <v>238493</v>
      </c>
      <c r="D54" s="21">
        <v>6344869</v>
      </c>
      <c r="E54" s="21">
        <v>26604</v>
      </c>
      <c r="F54" s="3"/>
      <c r="G54" s="3"/>
      <c r="H54" s="3"/>
      <c r="I54" s="3"/>
      <c r="J54" s="3"/>
    </row>
    <row r="55" spans="1:10" ht="12.75">
      <c r="A55" s="20" t="s">
        <v>28</v>
      </c>
      <c r="B55" s="21">
        <v>922</v>
      </c>
      <c r="C55" s="21">
        <v>112246</v>
      </c>
      <c r="D55" s="21">
        <v>2132566</v>
      </c>
      <c r="E55" s="21">
        <v>18999</v>
      </c>
      <c r="F55" s="3"/>
      <c r="G55" s="3"/>
      <c r="H55" s="3"/>
      <c r="I55" s="3"/>
      <c r="J55" s="3"/>
    </row>
    <row r="56" spans="1:10" ht="12.75">
      <c r="A56" s="20" t="s">
        <v>29</v>
      </c>
      <c r="B56" s="21">
        <v>29</v>
      </c>
      <c r="C56" s="21">
        <v>3713</v>
      </c>
      <c r="D56" s="21">
        <v>11530</v>
      </c>
      <c r="E56" s="21">
        <v>3105</v>
      </c>
      <c r="F56" s="3"/>
      <c r="G56" s="3"/>
      <c r="H56" s="3"/>
      <c r="I56" s="3"/>
      <c r="J56" s="3"/>
    </row>
    <row r="57" spans="1:10" ht="12.75">
      <c r="A57" s="105" t="s">
        <v>30</v>
      </c>
      <c r="B57" s="22">
        <v>24</v>
      </c>
      <c r="C57" s="21">
        <v>836</v>
      </c>
      <c r="D57" s="21">
        <v>12312</v>
      </c>
      <c r="E57" s="21">
        <v>14727</v>
      </c>
      <c r="F57" s="3"/>
      <c r="G57" s="3"/>
      <c r="H57" s="3"/>
      <c r="I57" s="3"/>
      <c r="J57" s="3"/>
    </row>
    <row r="58" spans="1:10" ht="12.75">
      <c r="A58" s="105"/>
      <c r="B58" s="22"/>
      <c r="C58" s="21"/>
      <c r="D58" s="21"/>
      <c r="E58" s="21"/>
      <c r="F58" s="3"/>
      <c r="G58" s="3"/>
      <c r="H58" s="3"/>
      <c r="I58" s="3"/>
      <c r="J58" s="3"/>
    </row>
    <row r="59" spans="1:10" ht="12.75">
      <c r="A59" s="20" t="s">
        <v>31</v>
      </c>
      <c r="B59" s="21">
        <v>405</v>
      </c>
      <c r="C59" s="21">
        <v>26665</v>
      </c>
      <c r="D59" s="21">
        <v>605041</v>
      </c>
      <c r="E59" s="21">
        <v>22690</v>
      </c>
      <c r="F59" s="3"/>
      <c r="G59" s="3"/>
      <c r="H59" s="3"/>
      <c r="I59" s="3"/>
      <c r="J59" s="3"/>
    </row>
    <row r="60" spans="1:10" ht="12.75">
      <c r="A60" s="20" t="s">
        <v>32</v>
      </c>
      <c r="B60" s="21">
        <v>3</v>
      </c>
      <c r="C60" s="21">
        <v>694</v>
      </c>
      <c r="D60" s="21">
        <v>6267</v>
      </c>
      <c r="E60" s="21">
        <v>9030</v>
      </c>
      <c r="F60" s="3"/>
      <c r="G60" s="3"/>
      <c r="H60" s="3"/>
      <c r="I60" s="3"/>
      <c r="J60" s="3"/>
    </row>
    <row r="61" spans="1:10" ht="12.75">
      <c r="A61" s="20" t="s">
        <v>33</v>
      </c>
      <c r="B61" s="21">
        <v>9</v>
      </c>
      <c r="C61" s="21">
        <v>1197</v>
      </c>
      <c r="D61" s="21">
        <v>41869</v>
      </c>
      <c r="E61" s="21">
        <v>34978</v>
      </c>
      <c r="F61" s="3"/>
      <c r="G61" s="3"/>
      <c r="H61" s="3"/>
      <c r="I61" s="3"/>
      <c r="J61" s="3"/>
    </row>
    <row r="62" spans="1:10" ht="12.75">
      <c r="A62" s="20" t="s">
        <v>34</v>
      </c>
      <c r="B62" s="21">
        <v>186</v>
      </c>
      <c r="C62" s="21">
        <v>21580</v>
      </c>
      <c r="D62" s="21">
        <v>144617</v>
      </c>
      <c r="E62" s="21">
        <v>6701</v>
      </c>
      <c r="F62" s="3"/>
      <c r="G62" s="3"/>
      <c r="H62" s="3"/>
      <c r="I62" s="3"/>
      <c r="J62" s="3"/>
    </row>
    <row r="63" spans="1:10" ht="12.75">
      <c r="A63" s="20" t="s">
        <v>35</v>
      </c>
      <c r="B63" s="21">
        <v>6</v>
      </c>
      <c r="C63" s="21">
        <v>132</v>
      </c>
      <c r="D63" s="21">
        <v>964</v>
      </c>
      <c r="E63" s="21">
        <v>7303</v>
      </c>
      <c r="F63" s="3"/>
      <c r="G63" s="3"/>
      <c r="H63" s="3"/>
      <c r="I63" s="3"/>
      <c r="J63" s="3"/>
    </row>
    <row r="64" spans="1:10" ht="12.75">
      <c r="A64" s="20" t="s">
        <v>36</v>
      </c>
      <c r="B64" s="22">
        <v>834</v>
      </c>
      <c r="C64" s="21">
        <v>21829</v>
      </c>
      <c r="D64" s="21">
        <v>154033</v>
      </c>
      <c r="E64" s="21">
        <v>7056</v>
      </c>
      <c r="F64" s="3"/>
      <c r="G64" s="3"/>
      <c r="H64" s="3"/>
      <c r="I64" s="3"/>
      <c r="J64" s="3"/>
    </row>
    <row r="65" spans="1:10" ht="13.5" thickBot="1">
      <c r="A65" s="23"/>
      <c r="B65" s="24"/>
      <c r="C65" s="25"/>
      <c r="D65" s="25"/>
      <c r="E65" s="25"/>
      <c r="F65" s="3"/>
      <c r="G65" s="3"/>
      <c r="H65" s="3"/>
      <c r="I65" s="3"/>
      <c r="J65" s="3"/>
    </row>
    <row r="66" spans="1:10" ht="12.75">
      <c r="A66" s="11"/>
      <c r="B66" s="11"/>
      <c r="C66" s="11"/>
      <c r="D66" s="11"/>
      <c r="E66" s="11"/>
      <c r="F66" s="3"/>
      <c r="G66" s="3"/>
      <c r="H66" s="3"/>
      <c r="I66" s="3"/>
      <c r="J66" s="3"/>
    </row>
    <row r="67" spans="1:10" ht="12.75">
      <c r="A67" s="11" t="s">
        <v>43</v>
      </c>
      <c r="B67" s="11"/>
      <c r="C67" s="11"/>
      <c r="D67" s="11"/>
      <c r="E67" s="11"/>
      <c r="F67" s="3"/>
      <c r="G67" s="3"/>
      <c r="H67" s="3"/>
      <c r="I67" s="3"/>
      <c r="J67" s="3"/>
    </row>
    <row r="68" spans="1:10" ht="12.75">
      <c r="A68" s="11"/>
      <c r="B68" s="11"/>
      <c r="C68" s="11"/>
      <c r="D68" s="11"/>
      <c r="E68" s="11"/>
      <c r="F68" s="3"/>
      <c r="G68" s="3"/>
      <c r="H68" s="3"/>
      <c r="I68" s="3"/>
      <c r="J68" s="3"/>
    </row>
    <row r="69" spans="1:10" ht="15.75">
      <c r="A69" s="108" t="s">
        <v>37</v>
      </c>
      <c r="B69" s="108"/>
      <c r="C69" s="108"/>
      <c r="D69" s="108"/>
      <c r="E69" s="108"/>
      <c r="F69" s="3"/>
      <c r="G69" s="3"/>
      <c r="H69" s="3"/>
      <c r="I69" s="3"/>
      <c r="J69" s="3"/>
    </row>
    <row r="70" spans="1:10" ht="13.5" thickBot="1">
      <c r="A70" s="8"/>
      <c r="B70" s="8"/>
      <c r="C70" s="8"/>
      <c r="D70" s="8"/>
      <c r="E70" s="9" t="s">
        <v>1</v>
      </c>
      <c r="F70" s="3"/>
      <c r="G70" s="3"/>
      <c r="H70" s="3"/>
      <c r="I70" s="3"/>
      <c r="J70" s="3"/>
    </row>
    <row r="71" spans="1:10" ht="12">
      <c r="A71" s="99" t="s">
        <v>2</v>
      </c>
      <c r="B71" s="101" t="s">
        <v>21</v>
      </c>
      <c r="C71" s="101" t="s">
        <v>22</v>
      </c>
      <c r="D71" s="101" t="s">
        <v>23</v>
      </c>
      <c r="E71" s="103" t="s">
        <v>24</v>
      </c>
      <c r="F71" s="3"/>
      <c r="G71" s="3"/>
      <c r="H71" s="3"/>
      <c r="I71" s="3"/>
      <c r="J71" s="3"/>
    </row>
    <row r="72" spans="1:10" ht="12">
      <c r="A72" s="100"/>
      <c r="B72" s="111"/>
      <c r="C72" s="111"/>
      <c r="D72" s="111"/>
      <c r="E72" s="112"/>
      <c r="F72" s="3"/>
      <c r="G72" s="3"/>
      <c r="H72" s="3"/>
      <c r="I72" s="3"/>
      <c r="J72" s="3"/>
    </row>
    <row r="73" spans="1:10" ht="12.75">
      <c r="A73" s="10" t="s">
        <v>96</v>
      </c>
      <c r="B73" s="11">
        <v>9605</v>
      </c>
      <c r="C73" s="11">
        <v>3778914</v>
      </c>
      <c r="D73" s="11">
        <v>206117122</v>
      </c>
      <c r="E73" s="11">
        <v>54544</v>
      </c>
      <c r="F73" s="3"/>
      <c r="G73" s="3"/>
      <c r="H73" s="3"/>
      <c r="I73" s="3"/>
      <c r="J73" s="3"/>
    </row>
    <row r="74" spans="1:10" ht="12.75">
      <c r="A74" s="12" t="s">
        <v>106</v>
      </c>
      <c r="B74" s="11">
        <v>9820</v>
      </c>
      <c r="C74" s="11">
        <v>3890198</v>
      </c>
      <c r="D74" s="11">
        <v>217798566</v>
      </c>
      <c r="E74" s="11">
        <v>55986</v>
      </c>
      <c r="F74" s="3"/>
      <c r="G74" s="3"/>
      <c r="H74" s="3"/>
      <c r="I74" s="3"/>
      <c r="J74" s="3"/>
    </row>
    <row r="75" spans="1:10" ht="12.75">
      <c r="A75" s="12" t="s">
        <v>98</v>
      </c>
      <c r="B75" s="11">
        <v>9954</v>
      </c>
      <c r="C75" s="11">
        <v>3977542</v>
      </c>
      <c r="D75" s="11">
        <v>229511407</v>
      </c>
      <c r="E75" s="11">
        <v>57702</v>
      </c>
      <c r="F75" s="3"/>
      <c r="G75" s="3"/>
      <c r="H75" s="3"/>
      <c r="I75" s="3"/>
      <c r="J75" s="3"/>
    </row>
    <row r="76" spans="1:10" ht="12.75">
      <c r="A76" s="12" t="s">
        <v>99</v>
      </c>
      <c r="B76" s="11">
        <v>10037</v>
      </c>
      <c r="C76" s="11">
        <v>4043957</v>
      </c>
      <c r="D76" s="11">
        <v>215827271</v>
      </c>
      <c r="E76" s="11">
        <v>53370</v>
      </c>
      <c r="F76" s="3"/>
      <c r="G76" s="3"/>
      <c r="H76" s="3"/>
      <c r="I76" s="3"/>
      <c r="J76" s="3"/>
    </row>
    <row r="77" spans="1:10" ht="12.75">
      <c r="A77" s="12" t="s">
        <v>100</v>
      </c>
      <c r="B77" s="11">
        <v>10135</v>
      </c>
      <c r="C77" s="11">
        <v>4147019</v>
      </c>
      <c r="D77" s="11">
        <v>227434137</v>
      </c>
      <c r="E77" s="11">
        <v>54843</v>
      </c>
      <c r="F77" s="3"/>
      <c r="G77" s="3"/>
      <c r="H77" s="3"/>
      <c r="I77" s="3"/>
      <c r="J77" s="3"/>
    </row>
    <row r="78" spans="1:10" ht="12.75">
      <c r="A78" s="12" t="s">
        <v>101</v>
      </c>
      <c r="B78" s="11">
        <v>10165</v>
      </c>
      <c r="C78" s="11">
        <v>4209553</v>
      </c>
      <c r="D78" s="11">
        <v>234836874</v>
      </c>
      <c r="E78" s="11">
        <v>55787</v>
      </c>
      <c r="F78" s="3"/>
      <c r="G78" s="3"/>
      <c r="H78" s="3"/>
      <c r="I78" s="3"/>
      <c r="J78" s="3"/>
    </row>
    <row r="79" spans="1:10" ht="12.75">
      <c r="A79" s="12" t="s">
        <v>102</v>
      </c>
      <c r="B79" s="11">
        <v>10223</v>
      </c>
      <c r="C79" s="11">
        <v>4324421</v>
      </c>
      <c r="D79" s="11">
        <v>232912392</v>
      </c>
      <c r="E79" s="11">
        <f>D79/C79*1000</f>
        <v>53859.786547147</v>
      </c>
      <c r="F79" s="3"/>
      <c r="G79" s="3"/>
      <c r="H79" s="3"/>
      <c r="I79" s="3"/>
      <c r="J79" s="3"/>
    </row>
    <row r="80" spans="1:10" ht="12.75">
      <c r="A80" s="12" t="s">
        <v>103</v>
      </c>
      <c r="B80" s="11">
        <v>10271</v>
      </c>
      <c r="C80" s="11">
        <v>4441349</v>
      </c>
      <c r="D80" s="11">
        <v>247180218</v>
      </c>
      <c r="E80" s="11">
        <f>D80/C80*1000</f>
        <v>55654.31088617445</v>
      </c>
      <c r="F80" s="3"/>
      <c r="G80" s="3"/>
      <c r="H80" s="3"/>
      <c r="I80" s="3"/>
      <c r="J80" s="3"/>
    </row>
    <row r="81" spans="1:10" ht="12.75">
      <c r="A81" s="12" t="s">
        <v>104</v>
      </c>
      <c r="B81" s="11">
        <v>10377</v>
      </c>
      <c r="C81" s="11">
        <v>4630852</v>
      </c>
      <c r="D81" s="11">
        <v>263792743</v>
      </c>
      <c r="E81" s="11">
        <v>56964</v>
      </c>
      <c r="F81" s="3"/>
      <c r="G81" s="3"/>
      <c r="H81" s="3"/>
      <c r="I81" s="3"/>
      <c r="J81" s="3"/>
    </row>
    <row r="82" spans="1:10" s="5" customFormat="1" ht="12.75">
      <c r="A82" s="13" t="s">
        <v>107</v>
      </c>
      <c r="B82" s="14">
        <v>10430</v>
      </c>
      <c r="C82" s="14">
        <v>4763227</v>
      </c>
      <c r="D82" s="14">
        <v>245393426</v>
      </c>
      <c r="E82" s="14">
        <v>51518</v>
      </c>
      <c r="F82" s="4"/>
      <c r="G82" s="4"/>
      <c r="H82" s="4"/>
      <c r="I82" s="4"/>
      <c r="J82" s="4"/>
    </row>
    <row r="83" spans="1:10" s="5" customFormat="1" ht="12.75">
      <c r="A83" s="13" t="s">
        <v>111</v>
      </c>
      <c r="B83" s="14">
        <v>10500</v>
      </c>
      <c r="C83" s="14">
        <v>4829724</v>
      </c>
      <c r="D83" s="14">
        <v>252960794</v>
      </c>
      <c r="E83" s="14">
        <v>52376</v>
      </c>
      <c r="F83" s="4"/>
      <c r="G83" s="4"/>
      <c r="H83" s="4"/>
      <c r="I83" s="4"/>
      <c r="J83" s="4"/>
    </row>
    <row r="84" spans="1:10" ht="12.75">
      <c r="A84" s="13" t="s">
        <v>116</v>
      </c>
      <c r="B84" s="14">
        <v>10526</v>
      </c>
      <c r="C84" s="14">
        <v>4895245</v>
      </c>
      <c r="D84" s="14">
        <v>263211159</v>
      </c>
      <c r="E84" s="14">
        <v>53768.74068611479</v>
      </c>
      <c r="F84" s="3"/>
      <c r="G84" s="3"/>
      <c r="H84" s="3"/>
      <c r="I84" s="3"/>
      <c r="J84" s="3"/>
    </row>
    <row r="85" spans="1:10" ht="12.75">
      <c r="A85" s="13" t="s">
        <v>118</v>
      </c>
      <c r="B85" s="14">
        <v>10594</v>
      </c>
      <c r="C85" s="14">
        <v>4976729</v>
      </c>
      <c r="D85" s="14">
        <v>263483696</v>
      </c>
      <c r="E85" s="14">
        <v>52943</v>
      </c>
      <c r="F85" s="3"/>
      <c r="G85" s="3"/>
      <c r="H85" s="3"/>
      <c r="I85" s="3"/>
      <c r="J85" s="3"/>
    </row>
    <row r="86" spans="1:10" ht="12.75">
      <c r="A86" s="13" t="s">
        <v>124</v>
      </c>
      <c r="B86" s="14">
        <v>10622</v>
      </c>
      <c r="C86" s="14">
        <v>4984509</v>
      </c>
      <c r="D86" s="14">
        <v>266793112</v>
      </c>
      <c r="E86" s="14">
        <v>53524.45185674256</v>
      </c>
      <c r="F86" s="3"/>
      <c r="G86" s="3"/>
      <c r="H86" s="3"/>
      <c r="I86" s="3"/>
      <c r="J86" s="3"/>
    </row>
    <row r="87" spans="1:10" ht="12.75">
      <c r="A87" s="15" t="s">
        <v>131</v>
      </c>
      <c r="B87" s="16">
        <f>SUM(B89:B93)</f>
        <v>10657</v>
      </c>
      <c r="C87" s="16">
        <f>SUM(C89:C93)</f>
        <v>5085641</v>
      </c>
      <c r="D87" s="16">
        <f>SUM(D89:D93)</f>
        <v>280254855</v>
      </c>
      <c r="E87" s="16">
        <f>(D87*1000)/C87</f>
        <v>55107.085812781515</v>
      </c>
      <c r="F87" s="3"/>
      <c r="G87" s="3"/>
      <c r="H87" s="3"/>
      <c r="I87" s="3"/>
      <c r="J87" s="3"/>
    </row>
    <row r="88" spans="1:10" ht="13.5" thickBot="1">
      <c r="A88" s="29"/>
      <c r="B88" s="16"/>
      <c r="C88" s="16"/>
      <c r="D88" s="16"/>
      <c r="E88" s="11"/>
      <c r="F88" s="3"/>
      <c r="G88" s="3"/>
      <c r="H88" s="3"/>
      <c r="I88" s="3"/>
      <c r="J88" s="3"/>
    </row>
    <row r="89" spans="1:10" ht="13.5" thickTop="1">
      <c r="A89" s="48" t="s">
        <v>39</v>
      </c>
      <c r="B89" s="19">
        <v>2058</v>
      </c>
      <c r="C89" s="19">
        <v>575500</v>
      </c>
      <c r="D89" s="19">
        <v>36160072</v>
      </c>
      <c r="E89" s="19">
        <v>62832</v>
      </c>
      <c r="F89" s="3"/>
      <c r="G89" s="3"/>
      <c r="H89" s="3"/>
      <c r="I89" s="3"/>
      <c r="J89" s="3"/>
    </row>
    <row r="90" spans="1:10" ht="12.75">
      <c r="A90" s="20" t="s">
        <v>40</v>
      </c>
      <c r="B90" s="21">
        <v>4529</v>
      </c>
      <c r="C90" s="21">
        <v>2390017</v>
      </c>
      <c r="D90" s="21">
        <v>158285024</v>
      </c>
      <c r="E90" s="21">
        <v>66228</v>
      </c>
      <c r="F90" s="3"/>
      <c r="G90" s="3"/>
      <c r="H90" s="3"/>
      <c r="I90" s="3"/>
      <c r="J90" s="3"/>
    </row>
    <row r="91" spans="1:10" ht="12.75">
      <c r="A91" s="20" t="s">
        <v>34</v>
      </c>
      <c r="B91" s="21">
        <v>2821</v>
      </c>
      <c r="C91" s="21">
        <v>1748064</v>
      </c>
      <c r="D91" s="21">
        <v>64180111</v>
      </c>
      <c r="E91" s="21">
        <v>36715</v>
      </c>
      <c r="F91" s="3"/>
      <c r="G91" s="3"/>
      <c r="H91" s="3"/>
      <c r="I91" s="3"/>
      <c r="J91" s="3"/>
    </row>
    <row r="92" spans="1:10" ht="12.75">
      <c r="A92" s="20" t="s">
        <v>41</v>
      </c>
      <c r="B92" s="21">
        <v>71</v>
      </c>
      <c r="C92" s="21">
        <v>81787</v>
      </c>
      <c r="D92" s="21">
        <v>6439589</v>
      </c>
      <c r="E92" s="21">
        <v>78736</v>
      </c>
      <c r="F92" s="3"/>
      <c r="G92" s="3"/>
      <c r="H92" s="3"/>
      <c r="I92" s="3"/>
      <c r="J92" s="3"/>
    </row>
    <row r="93" spans="1:10" ht="12.75">
      <c r="A93" s="20" t="s">
        <v>42</v>
      </c>
      <c r="B93" s="22">
        <v>1178</v>
      </c>
      <c r="C93" s="21">
        <v>290273</v>
      </c>
      <c r="D93" s="21">
        <v>15190059</v>
      </c>
      <c r="E93" s="21">
        <v>52330</v>
      </c>
      <c r="F93" s="3"/>
      <c r="G93" s="3"/>
      <c r="H93" s="3"/>
      <c r="I93" s="3"/>
      <c r="J93" s="3"/>
    </row>
    <row r="94" spans="1:10" ht="13.5" thickBot="1">
      <c r="A94" s="23"/>
      <c r="B94" s="24"/>
      <c r="C94" s="25"/>
      <c r="D94" s="25"/>
      <c r="E94" s="25"/>
      <c r="F94" s="3"/>
      <c r="G94" s="3"/>
      <c r="H94" s="3"/>
      <c r="I94" s="3"/>
      <c r="J94" s="3"/>
    </row>
    <row r="95" spans="1:10" ht="12.75">
      <c r="A95" s="11"/>
      <c r="B95" s="11"/>
      <c r="C95" s="11"/>
      <c r="D95" s="11"/>
      <c r="E95" s="11"/>
      <c r="F95" s="3"/>
      <c r="G95" s="3"/>
      <c r="H95" s="3"/>
      <c r="I95" s="3"/>
      <c r="J95" s="3"/>
    </row>
    <row r="96" spans="1:10" ht="12.75">
      <c r="A96" s="11" t="s">
        <v>43</v>
      </c>
      <c r="B96" s="11"/>
      <c r="C96" s="11"/>
      <c r="D96" s="11"/>
      <c r="E96" s="11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5" ht="12">
      <c r="A155" s="3"/>
      <c r="B155" s="3"/>
      <c r="C155" s="3"/>
      <c r="D155" s="3"/>
      <c r="E155" s="3"/>
    </row>
    <row r="156" spans="1:5" ht="12">
      <c r="A156" s="3"/>
      <c r="B156" s="3"/>
      <c r="C156" s="3"/>
      <c r="D156" s="3"/>
      <c r="E156" s="3"/>
    </row>
    <row r="157" spans="1:5" ht="12">
      <c r="A157" s="3"/>
      <c r="B157" s="3"/>
      <c r="C157" s="3"/>
      <c r="D157" s="3"/>
      <c r="E157" s="3"/>
    </row>
  </sheetData>
  <sheetProtection/>
  <mergeCells count="20">
    <mergeCell ref="A57:A58"/>
    <mergeCell ref="A69:E69"/>
    <mergeCell ref="A71:A72"/>
    <mergeCell ref="B71:B72"/>
    <mergeCell ref="C71:C72"/>
    <mergeCell ref="D71:D72"/>
    <mergeCell ref="E71:E72"/>
    <mergeCell ref="A33:E33"/>
    <mergeCell ref="A35:A36"/>
    <mergeCell ref="B35:B36"/>
    <mergeCell ref="C35:C36"/>
    <mergeCell ref="D35:D36"/>
    <mergeCell ref="E35:E36"/>
    <mergeCell ref="A1:E1"/>
    <mergeCell ref="A2:E2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2" r:id="rId1"/>
  <rowBreaks count="1" manualBreakCount="1">
    <brk id="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0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2" customWidth="1"/>
    <col min="2" max="5" width="16.710937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108" t="s">
        <v>188</v>
      </c>
      <c r="B1" s="108"/>
      <c r="C1" s="108"/>
      <c r="D1" s="108"/>
      <c r="E1" s="108"/>
    </row>
    <row r="2" spans="1:5" s="1" customFormat="1" ht="15.75">
      <c r="A2" s="108" t="s">
        <v>0</v>
      </c>
      <c r="B2" s="108"/>
      <c r="C2" s="108"/>
      <c r="D2" s="108"/>
      <c r="E2" s="108"/>
    </row>
    <row r="3" spans="1:5" ht="13.5" thickBot="1">
      <c r="A3" s="8"/>
      <c r="B3" s="8"/>
      <c r="C3" s="8"/>
      <c r="D3" s="8"/>
      <c r="E3" s="9" t="s">
        <v>1</v>
      </c>
    </row>
    <row r="4" spans="1:10" ht="13.5" customHeight="1">
      <c r="A4" s="99" t="s">
        <v>2</v>
      </c>
      <c r="B4" s="101" t="s">
        <v>3</v>
      </c>
      <c r="C4" s="101" t="s">
        <v>4</v>
      </c>
      <c r="D4" s="101" t="s">
        <v>5</v>
      </c>
      <c r="E4" s="103" t="s">
        <v>6</v>
      </c>
      <c r="F4" s="3"/>
      <c r="G4" s="3"/>
      <c r="H4" s="3"/>
      <c r="I4" s="3"/>
      <c r="J4" s="3"/>
    </row>
    <row r="5" spans="1:10" ht="13.5" customHeight="1">
      <c r="A5" s="100"/>
      <c r="B5" s="111"/>
      <c r="C5" s="111"/>
      <c r="D5" s="111"/>
      <c r="E5" s="112"/>
      <c r="F5" s="3"/>
      <c r="G5" s="3"/>
      <c r="H5" s="3"/>
      <c r="I5" s="3"/>
      <c r="J5" s="3"/>
    </row>
    <row r="6" spans="1:10" ht="12.75">
      <c r="A6" s="10" t="s">
        <v>96</v>
      </c>
      <c r="B6" s="11">
        <v>32201</v>
      </c>
      <c r="C6" s="11">
        <v>8769966</v>
      </c>
      <c r="D6" s="11">
        <v>1679556375</v>
      </c>
      <c r="E6" s="11">
        <v>191512</v>
      </c>
      <c r="F6" s="3"/>
      <c r="G6" s="3"/>
      <c r="H6" s="3"/>
      <c r="I6" s="3"/>
      <c r="J6" s="3"/>
    </row>
    <row r="7" spans="1:10" ht="12.75">
      <c r="A7" s="12" t="s">
        <v>97</v>
      </c>
      <c r="B7" s="11">
        <v>32358</v>
      </c>
      <c r="C7" s="11">
        <v>8757723</v>
      </c>
      <c r="D7" s="11">
        <v>1596042506</v>
      </c>
      <c r="E7" s="11">
        <v>182244</v>
      </c>
      <c r="F7" s="3"/>
      <c r="G7" s="3"/>
      <c r="H7" s="3"/>
      <c r="I7" s="3"/>
      <c r="J7" s="3"/>
    </row>
    <row r="8" spans="1:10" ht="12.75">
      <c r="A8" s="12" t="s">
        <v>98</v>
      </c>
      <c r="B8" s="11">
        <v>32496</v>
      </c>
      <c r="C8" s="11">
        <v>8745233</v>
      </c>
      <c r="D8" s="11">
        <v>1523465682</v>
      </c>
      <c r="E8" s="11">
        <v>174205</v>
      </c>
      <c r="F8" s="3"/>
      <c r="G8" s="3"/>
      <c r="H8" s="3"/>
      <c r="I8" s="3"/>
      <c r="J8" s="3"/>
    </row>
    <row r="9" spans="1:10" ht="12.75">
      <c r="A9" s="12" t="s">
        <v>99</v>
      </c>
      <c r="B9" s="11">
        <v>32701</v>
      </c>
      <c r="C9" s="11">
        <v>8735159</v>
      </c>
      <c r="D9" s="11">
        <v>1417757902</v>
      </c>
      <c r="E9" s="11">
        <v>162305</v>
      </c>
      <c r="F9" s="3"/>
      <c r="G9" s="3"/>
      <c r="H9" s="3"/>
      <c r="I9" s="3"/>
      <c r="J9" s="3"/>
    </row>
    <row r="10" spans="1:10" ht="12.75">
      <c r="A10" s="12" t="s">
        <v>100</v>
      </c>
      <c r="B10" s="11">
        <v>32373</v>
      </c>
      <c r="C10" s="11">
        <v>8719895</v>
      </c>
      <c r="D10" s="11">
        <v>1335318476</v>
      </c>
      <c r="E10" s="11">
        <v>153135</v>
      </c>
      <c r="F10" s="3"/>
      <c r="G10" s="3"/>
      <c r="H10" s="3"/>
      <c r="I10" s="3"/>
      <c r="J10" s="3"/>
    </row>
    <row r="11" spans="1:10" ht="12.75">
      <c r="A11" s="12" t="s">
        <v>101</v>
      </c>
      <c r="B11" s="11">
        <v>32534</v>
      </c>
      <c r="C11" s="11">
        <v>8699361</v>
      </c>
      <c r="D11" s="11">
        <v>1269008922</v>
      </c>
      <c r="E11" s="11">
        <v>145874</v>
      </c>
      <c r="F11" s="3"/>
      <c r="G11" s="3"/>
      <c r="H11" s="3"/>
      <c r="I11" s="3"/>
      <c r="J11" s="3"/>
    </row>
    <row r="12" spans="1:10" s="5" customFormat="1" ht="12.75">
      <c r="A12" s="12" t="s">
        <v>102</v>
      </c>
      <c r="B12" s="11">
        <v>32778</v>
      </c>
      <c r="C12" s="11">
        <v>8691730</v>
      </c>
      <c r="D12" s="11">
        <v>1211787546</v>
      </c>
      <c r="E12" s="11">
        <f>(D12*1000)/C12</f>
        <v>139418.45248299246</v>
      </c>
      <c r="F12" s="4"/>
      <c r="G12" s="4"/>
      <c r="H12" s="4"/>
      <c r="I12" s="4"/>
      <c r="J12" s="4"/>
    </row>
    <row r="13" spans="1:10" ht="12.75">
      <c r="A13" s="12" t="s">
        <v>103</v>
      </c>
      <c r="B13" s="11">
        <v>33042</v>
      </c>
      <c r="C13" s="11">
        <v>8732780</v>
      </c>
      <c r="D13" s="11">
        <v>1169172116</v>
      </c>
      <c r="E13" s="11">
        <f>(D13*1000)/C13</f>
        <v>133883.15244400981</v>
      </c>
      <c r="F13" s="3"/>
      <c r="G13" s="3"/>
      <c r="H13" s="3"/>
      <c r="I13" s="3"/>
      <c r="J13" s="3"/>
    </row>
    <row r="14" spans="1:10" ht="12.75">
      <c r="A14" s="12" t="s">
        <v>104</v>
      </c>
      <c r="B14" s="11">
        <v>33364</v>
      </c>
      <c r="C14" s="11">
        <v>8730327</v>
      </c>
      <c r="D14" s="11">
        <v>1129977730</v>
      </c>
      <c r="E14" s="11">
        <v>129431</v>
      </c>
      <c r="F14" s="3"/>
      <c r="G14" s="3"/>
      <c r="H14" s="3"/>
      <c r="I14" s="3"/>
      <c r="J14" s="3"/>
    </row>
    <row r="15" spans="1:10" ht="12.75">
      <c r="A15" s="13" t="s">
        <v>105</v>
      </c>
      <c r="B15" s="14">
        <v>33660</v>
      </c>
      <c r="C15" s="14">
        <v>8709845</v>
      </c>
      <c r="D15" s="14">
        <v>1100879778</v>
      </c>
      <c r="E15" s="14">
        <v>126395</v>
      </c>
      <c r="F15" s="3"/>
      <c r="G15" s="3"/>
      <c r="H15" s="3"/>
      <c r="I15" s="3"/>
      <c r="J15" s="3"/>
    </row>
    <row r="16" spans="1:10" ht="12.75">
      <c r="A16" s="13" t="s">
        <v>132</v>
      </c>
      <c r="B16" s="14">
        <v>33894</v>
      </c>
      <c r="C16" s="14">
        <v>8709845</v>
      </c>
      <c r="D16" s="14">
        <v>1099593531</v>
      </c>
      <c r="E16" s="14">
        <v>126343</v>
      </c>
      <c r="F16" s="3"/>
      <c r="G16" s="3"/>
      <c r="H16" s="3"/>
      <c r="I16" s="3"/>
      <c r="J16" s="3"/>
    </row>
    <row r="17" spans="1:10" s="5" customFormat="1" ht="12.75">
      <c r="A17" s="13" t="s">
        <v>133</v>
      </c>
      <c r="B17" s="14">
        <v>33973</v>
      </c>
      <c r="C17" s="14">
        <v>8719732</v>
      </c>
      <c r="D17" s="14">
        <v>1099926246</v>
      </c>
      <c r="E17" s="14">
        <v>126142.20781097401</v>
      </c>
      <c r="G17" s="4"/>
      <c r="H17" s="4"/>
      <c r="I17" s="4"/>
      <c r="J17" s="4"/>
    </row>
    <row r="18" spans="1:10" s="5" customFormat="1" ht="12.75">
      <c r="A18" s="13" t="s">
        <v>123</v>
      </c>
      <c r="B18" s="14">
        <v>34244</v>
      </c>
      <c r="C18" s="14">
        <v>8703878</v>
      </c>
      <c r="D18" s="14">
        <v>1175409258</v>
      </c>
      <c r="E18" s="14">
        <f>(D18*1000)/C18</f>
        <v>135044.31679763892</v>
      </c>
      <c r="H18" s="4"/>
      <c r="I18" s="4"/>
      <c r="J18" s="4"/>
    </row>
    <row r="19" spans="1:10" ht="12.75">
      <c r="A19" s="13" t="s">
        <v>134</v>
      </c>
      <c r="B19" s="14">
        <v>34551</v>
      </c>
      <c r="C19" s="14">
        <v>8703922</v>
      </c>
      <c r="D19" s="14">
        <v>1127340991</v>
      </c>
      <c r="E19" s="14">
        <v>129521</v>
      </c>
      <c r="G19" s="3"/>
      <c r="H19" s="3"/>
      <c r="I19" s="3"/>
      <c r="J19" s="3"/>
    </row>
    <row r="20" spans="1:10" ht="12.75">
      <c r="A20" s="13" t="s">
        <v>131</v>
      </c>
      <c r="B20" s="8">
        <v>34797</v>
      </c>
      <c r="C20" s="8">
        <v>8699686</v>
      </c>
      <c r="D20" s="8">
        <v>1084158798</v>
      </c>
      <c r="E20" s="8">
        <v>124620</v>
      </c>
      <c r="G20" s="3"/>
      <c r="H20" s="3"/>
      <c r="I20" s="3"/>
      <c r="J20" s="3"/>
    </row>
    <row r="21" spans="1:10" ht="12.75">
      <c r="A21" s="15" t="s">
        <v>135</v>
      </c>
      <c r="B21" s="16">
        <f>SUM(B23:B29)</f>
        <v>37728</v>
      </c>
      <c r="C21" s="16">
        <f>SUM(C23:C29)</f>
        <v>8694652</v>
      </c>
      <c r="D21" s="16">
        <f>SUM(D23:D29)</f>
        <v>1062781555</v>
      </c>
      <c r="E21" s="16">
        <f>(D21*1000)/C21</f>
        <v>122233.93817256861</v>
      </c>
      <c r="G21" s="3"/>
      <c r="H21" s="3"/>
      <c r="I21" s="3"/>
      <c r="J21" s="3"/>
    </row>
    <row r="22" spans="1:10" ht="13.5" thickBot="1">
      <c r="A22" s="15"/>
      <c r="B22" s="16"/>
      <c r="C22" s="16"/>
      <c r="D22" s="16"/>
      <c r="E22" s="16"/>
      <c r="F22" s="3"/>
      <c r="G22" s="3"/>
      <c r="H22" s="3"/>
      <c r="I22" s="3"/>
      <c r="J22" s="3"/>
    </row>
    <row r="23" spans="1:10" ht="13.5" thickTop="1">
      <c r="A23" s="17" t="s">
        <v>13</v>
      </c>
      <c r="B23" s="18">
        <v>25</v>
      </c>
      <c r="C23" s="19">
        <v>13425</v>
      </c>
      <c r="D23" s="19">
        <v>1155130</v>
      </c>
      <c r="E23" s="19">
        <f aca="true" t="shared" si="0" ref="E23:E29">(D23*1000)/C23</f>
        <v>86043.20297951583</v>
      </c>
      <c r="F23" s="3"/>
      <c r="G23" s="3"/>
      <c r="H23" s="3"/>
      <c r="I23" s="3"/>
      <c r="J23" s="3"/>
    </row>
    <row r="24" spans="1:10" ht="12.75">
      <c r="A24" s="20" t="s">
        <v>14</v>
      </c>
      <c r="B24" s="21">
        <v>367</v>
      </c>
      <c r="C24" s="21">
        <v>163752</v>
      </c>
      <c r="D24" s="21">
        <v>14777423</v>
      </c>
      <c r="E24" s="21">
        <f t="shared" si="0"/>
        <v>90242.70237920758</v>
      </c>
      <c r="F24" s="3"/>
      <c r="G24" s="3"/>
      <c r="H24" s="3"/>
      <c r="I24" s="3"/>
      <c r="J24" s="3"/>
    </row>
    <row r="25" spans="1:10" ht="12.75">
      <c r="A25" s="20" t="s">
        <v>15</v>
      </c>
      <c r="B25" s="21">
        <v>31260</v>
      </c>
      <c r="C25" s="21">
        <v>7312745</v>
      </c>
      <c r="D25" s="21">
        <v>911191343</v>
      </c>
      <c r="E25" s="21">
        <f t="shared" si="0"/>
        <v>124603.18840599529</v>
      </c>
      <c r="F25" s="3"/>
      <c r="G25" s="3"/>
      <c r="H25" s="3"/>
      <c r="I25" s="3"/>
      <c r="J25" s="3"/>
    </row>
    <row r="26" spans="1:10" ht="12.75">
      <c r="A26" s="20" t="s">
        <v>16</v>
      </c>
      <c r="B26" s="21">
        <v>13</v>
      </c>
      <c r="C26" s="21">
        <v>19194</v>
      </c>
      <c r="D26" s="21">
        <v>526</v>
      </c>
      <c r="E26" s="21">
        <f t="shared" si="0"/>
        <v>27.404397207460665</v>
      </c>
      <c r="F26" s="3"/>
      <c r="G26" s="3"/>
      <c r="H26" s="3"/>
      <c r="I26" s="3"/>
      <c r="J26" s="3"/>
    </row>
    <row r="27" spans="1:10" ht="12.75">
      <c r="A27" s="20" t="s">
        <v>17</v>
      </c>
      <c r="B27" s="21">
        <v>8</v>
      </c>
      <c r="C27" s="21">
        <v>5977</v>
      </c>
      <c r="D27" s="21">
        <v>363765</v>
      </c>
      <c r="E27" s="21">
        <f t="shared" si="0"/>
        <v>60860.799732307176</v>
      </c>
      <c r="F27" s="3"/>
      <c r="G27" s="3"/>
      <c r="H27" s="3"/>
      <c r="I27" s="3"/>
      <c r="J27" s="3"/>
    </row>
    <row r="28" spans="1:10" ht="12.75">
      <c r="A28" s="20" t="s">
        <v>18</v>
      </c>
      <c r="B28" s="21">
        <v>0</v>
      </c>
      <c r="C28" s="21">
        <v>0</v>
      </c>
      <c r="D28" s="21">
        <v>0</v>
      </c>
      <c r="E28" s="21">
        <v>0</v>
      </c>
      <c r="F28" s="3"/>
      <c r="G28" s="3"/>
      <c r="H28" s="3"/>
      <c r="I28" s="3"/>
      <c r="J28" s="3"/>
    </row>
    <row r="29" spans="1:10" ht="12.75">
      <c r="A29" s="20" t="s">
        <v>19</v>
      </c>
      <c r="B29" s="22">
        <v>6055</v>
      </c>
      <c r="C29" s="21">
        <v>1179559</v>
      </c>
      <c r="D29" s="21">
        <v>135293368</v>
      </c>
      <c r="E29" s="21">
        <f t="shared" si="0"/>
        <v>114698.26265578915</v>
      </c>
      <c r="F29" s="3"/>
      <c r="G29" s="3"/>
      <c r="H29" s="3"/>
      <c r="I29" s="3"/>
      <c r="J29" s="3"/>
    </row>
    <row r="30" spans="1:10" ht="13.5" thickBot="1">
      <c r="A30" s="23"/>
      <c r="B30" s="24"/>
      <c r="C30" s="25"/>
      <c r="D30" s="25"/>
      <c r="E30" s="25"/>
      <c r="F30" s="3"/>
      <c r="G30" s="3"/>
      <c r="H30" s="3"/>
      <c r="I30" s="3"/>
      <c r="J30" s="3"/>
    </row>
    <row r="31" spans="1:10" ht="12.75">
      <c r="A31" s="11"/>
      <c r="B31" s="11"/>
      <c r="C31" s="11"/>
      <c r="D31" s="11"/>
      <c r="E31" s="11"/>
      <c r="F31" s="3"/>
      <c r="G31" s="3"/>
      <c r="H31" s="3"/>
      <c r="I31" s="3"/>
      <c r="J31" s="3"/>
    </row>
    <row r="32" spans="1:10" ht="12.75">
      <c r="A32" s="11" t="s">
        <v>43</v>
      </c>
      <c r="B32" s="11"/>
      <c r="C32" s="11"/>
      <c r="D32" s="11"/>
      <c r="E32" s="11"/>
      <c r="F32" s="3"/>
      <c r="G32" s="3"/>
      <c r="H32" s="3"/>
      <c r="I32" s="3"/>
      <c r="J32" s="3"/>
    </row>
    <row r="33" spans="1:10" ht="12.75">
      <c r="A33" s="11"/>
      <c r="B33" s="11"/>
      <c r="C33" s="11"/>
      <c r="D33" s="11"/>
      <c r="E33" s="11"/>
      <c r="F33" s="3"/>
      <c r="G33" s="3"/>
      <c r="H33" s="3"/>
      <c r="I33" s="3"/>
      <c r="J33" s="3"/>
    </row>
    <row r="34" spans="1:10" ht="15.75">
      <c r="A34" s="108" t="s">
        <v>20</v>
      </c>
      <c r="B34" s="108"/>
      <c r="C34" s="108"/>
      <c r="D34" s="108"/>
      <c r="E34" s="108"/>
      <c r="F34" s="3"/>
      <c r="G34" s="3"/>
      <c r="H34" s="3"/>
      <c r="I34" s="3"/>
      <c r="J34" s="3"/>
    </row>
    <row r="35" spans="1:10" ht="13.5" thickBot="1">
      <c r="A35" s="8"/>
      <c r="B35" s="8"/>
      <c r="C35" s="8"/>
      <c r="D35" s="8"/>
      <c r="E35" s="9" t="s">
        <v>1</v>
      </c>
      <c r="F35" s="3"/>
      <c r="G35" s="3"/>
      <c r="H35" s="3"/>
      <c r="I35" s="3"/>
      <c r="J35" s="3"/>
    </row>
    <row r="36" spans="1:10" ht="12">
      <c r="A36" s="99" t="s">
        <v>2</v>
      </c>
      <c r="B36" s="101" t="s">
        <v>21</v>
      </c>
      <c r="C36" s="101" t="s">
        <v>22</v>
      </c>
      <c r="D36" s="101" t="s">
        <v>23</v>
      </c>
      <c r="E36" s="103" t="s">
        <v>24</v>
      </c>
      <c r="F36" s="3"/>
      <c r="G36" s="3"/>
      <c r="H36" s="3"/>
      <c r="I36" s="3"/>
      <c r="J36" s="3"/>
    </row>
    <row r="37" spans="1:10" ht="12">
      <c r="A37" s="100"/>
      <c r="B37" s="111"/>
      <c r="C37" s="111"/>
      <c r="D37" s="111"/>
      <c r="E37" s="112"/>
      <c r="F37" s="3"/>
      <c r="G37" s="3"/>
      <c r="H37" s="3"/>
      <c r="I37" s="3"/>
      <c r="J37" s="3"/>
    </row>
    <row r="38" spans="1:10" ht="12.75">
      <c r="A38" s="10" t="s">
        <v>96</v>
      </c>
      <c r="B38" s="11">
        <v>14570</v>
      </c>
      <c r="C38" s="11">
        <v>1334158</v>
      </c>
      <c r="D38" s="11">
        <v>38089628</v>
      </c>
      <c r="E38" s="11">
        <v>28550</v>
      </c>
      <c r="F38" s="3"/>
      <c r="G38" s="3"/>
      <c r="H38" s="3"/>
      <c r="I38" s="3"/>
      <c r="J38" s="3"/>
    </row>
    <row r="39" spans="1:10" ht="12.75">
      <c r="A39" s="12" t="s">
        <v>106</v>
      </c>
      <c r="B39" s="11">
        <v>14506</v>
      </c>
      <c r="C39" s="11">
        <v>1342823</v>
      </c>
      <c r="D39" s="11">
        <v>40260824</v>
      </c>
      <c r="E39" s="11">
        <v>29982</v>
      </c>
      <c r="F39" s="3"/>
      <c r="G39" s="3"/>
      <c r="H39" s="3"/>
      <c r="I39" s="3"/>
      <c r="J39" s="3"/>
    </row>
    <row r="40" spans="1:10" ht="12.75">
      <c r="A40" s="12" t="s">
        <v>98</v>
      </c>
      <c r="B40" s="11">
        <v>14411</v>
      </c>
      <c r="C40" s="11">
        <v>1346972</v>
      </c>
      <c r="D40" s="11">
        <v>42001256</v>
      </c>
      <c r="E40" s="11">
        <v>31182</v>
      </c>
      <c r="F40" s="3"/>
      <c r="G40" s="3"/>
      <c r="H40" s="3"/>
      <c r="I40" s="3"/>
      <c r="J40" s="3"/>
    </row>
    <row r="41" spans="1:10" ht="12.75">
      <c r="A41" s="12" t="s">
        <v>99</v>
      </c>
      <c r="B41" s="11">
        <v>14359</v>
      </c>
      <c r="C41" s="11">
        <v>1353990</v>
      </c>
      <c r="D41" s="11">
        <v>37861621</v>
      </c>
      <c r="E41" s="11">
        <v>27963</v>
      </c>
      <c r="F41" s="3"/>
      <c r="G41" s="3"/>
      <c r="H41" s="3"/>
      <c r="I41" s="3"/>
      <c r="J41" s="3"/>
    </row>
    <row r="42" spans="1:10" ht="12.75">
      <c r="A42" s="12" t="s">
        <v>100</v>
      </c>
      <c r="B42" s="11">
        <v>14351</v>
      </c>
      <c r="C42" s="11">
        <v>1365541</v>
      </c>
      <c r="D42" s="11">
        <v>40277456</v>
      </c>
      <c r="E42" s="11">
        <v>29496</v>
      </c>
      <c r="F42" s="3"/>
      <c r="G42" s="3"/>
      <c r="H42" s="3"/>
      <c r="I42" s="3"/>
      <c r="J42" s="3"/>
    </row>
    <row r="43" spans="1:10" ht="12.75">
      <c r="A43" s="12" t="s">
        <v>101</v>
      </c>
      <c r="B43" s="11">
        <v>14348</v>
      </c>
      <c r="C43" s="11">
        <v>1378568</v>
      </c>
      <c r="D43" s="11">
        <v>42588816</v>
      </c>
      <c r="E43" s="11">
        <v>30894</v>
      </c>
      <c r="F43" s="3"/>
      <c r="G43" s="3"/>
      <c r="H43" s="3"/>
      <c r="I43" s="3"/>
      <c r="J43" s="3"/>
    </row>
    <row r="44" spans="1:10" ht="12.75">
      <c r="A44" s="12" t="s">
        <v>102</v>
      </c>
      <c r="B44" s="11">
        <v>14330</v>
      </c>
      <c r="C44" s="11">
        <v>1384568</v>
      </c>
      <c r="D44" s="11">
        <v>37917586</v>
      </c>
      <c r="E44" s="11">
        <f>D44/C44*1000</f>
        <v>27385.86042722351</v>
      </c>
      <c r="F44" s="3"/>
      <c r="G44" s="3"/>
      <c r="H44" s="3"/>
      <c r="I44" s="3"/>
      <c r="J44" s="3"/>
    </row>
    <row r="45" spans="1:10" ht="12.75">
      <c r="A45" s="12" t="s">
        <v>103</v>
      </c>
      <c r="B45" s="11">
        <v>14318</v>
      </c>
      <c r="C45" s="11">
        <v>1393105</v>
      </c>
      <c r="D45" s="11">
        <v>40107681</v>
      </c>
      <c r="E45" s="11">
        <f>D45/C45*1000</f>
        <v>28790.134986235782</v>
      </c>
      <c r="F45" s="3"/>
      <c r="G45" s="3"/>
      <c r="H45" s="3"/>
      <c r="I45" s="3"/>
      <c r="J45" s="3"/>
    </row>
    <row r="46" spans="1:10" ht="12.75">
      <c r="A46" s="12" t="s">
        <v>104</v>
      </c>
      <c r="B46" s="11">
        <v>14405</v>
      </c>
      <c r="C46" s="11">
        <v>1417581</v>
      </c>
      <c r="D46" s="11">
        <v>42873266</v>
      </c>
      <c r="E46" s="11">
        <v>30244</v>
      </c>
      <c r="F46" s="3"/>
      <c r="G46" s="3"/>
      <c r="H46" s="3"/>
      <c r="I46" s="3"/>
      <c r="J46" s="3"/>
    </row>
    <row r="47" spans="1:10" ht="12.75">
      <c r="A47" s="13" t="s">
        <v>107</v>
      </c>
      <c r="B47" s="14">
        <v>14421</v>
      </c>
      <c r="C47" s="14">
        <v>1430253</v>
      </c>
      <c r="D47" s="14">
        <v>39687570</v>
      </c>
      <c r="E47" s="14">
        <v>27749</v>
      </c>
      <c r="F47" s="3"/>
      <c r="G47" s="3"/>
      <c r="H47" s="3"/>
      <c r="I47" s="3"/>
      <c r="J47" s="3"/>
    </row>
    <row r="48" spans="1:10" s="5" customFormat="1" ht="12.75">
      <c r="A48" s="13" t="s">
        <v>111</v>
      </c>
      <c r="B48" s="14">
        <v>14449</v>
      </c>
      <c r="C48" s="14">
        <v>1443763</v>
      </c>
      <c r="D48" s="14">
        <v>42056907</v>
      </c>
      <c r="E48" s="14">
        <v>29130</v>
      </c>
      <c r="F48" s="4"/>
      <c r="G48" s="4"/>
      <c r="H48" s="4"/>
      <c r="I48" s="4"/>
      <c r="J48" s="4"/>
    </row>
    <row r="49" spans="1:10" s="5" customFormat="1" ht="12.75">
      <c r="A49" s="13" t="s">
        <v>116</v>
      </c>
      <c r="B49" s="14">
        <v>14432</v>
      </c>
      <c r="C49" s="14">
        <v>1449252</v>
      </c>
      <c r="D49" s="14">
        <v>43851684</v>
      </c>
      <c r="E49" s="14">
        <v>30258.14972137351</v>
      </c>
      <c r="F49" s="4"/>
      <c r="G49" s="4"/>
      <c r="H49" s="4"/>
      <c r="I49" s="4"/>
      <c r="J49" s="4"/>
    </row>
    <row r="50" spans="1:10" ht="12.75">
      <c r="A50" s="13" t="s">
        <v>118</v>
      </c>
      <c r="B50" s="14">
        <v>14473</v>
      </c>
      <c r="C50" s="14">
        <v>1461253</v>
      </c>
      <c r="D50" s="14">
        <v>42200681</v>
      </c>
      <c r="E50" s="14">
        <f>(D50/C50*1000)</f>
        <v>28879.79083704191</v>
      </c>
      <c r="F50" s="3"/>
      <c r="G50" s="3"/>
      <c r="H50" s="3"/>
      <c r="I50" s="3"/>
      <c r="J50" s="3"/>
    </row>
    <row r="51" spans="1:10" ht="12.75">
      <c r="A51" s="13" t="s">
        <v>124</v>
      </c>
      <c r="B51" s="14">
        <v>14497</v>
      </c>
      <c r="C51" s="14">
        <v>1471372</v>
      </c>
      <c r="D51" s="14">
        <v>44097748</v>
      </c>
      <c r="E51" s="14">
        <v>29970.4955646838</v>
      </c>
      <c r="F51" s="3"/>
      <c r="G51" s="3"/>
      <c r="H51" s="3"/>
      <c r="I51" s="3"/>
      <c r="J51" s="3"/>
    </row>
    <row r="52" spans="1:10" ht="12.75">
      <c r="A52" s="13" t="s">
        <v>131</v>
      </c>
      <c r="B52" s="8">
        <v>14603</v>
      </c>
      <c r="C52" s="8">
        <v>1490820</v>
      </c>
      <c r="D52" s="8">
        <v>46317787</v>
      </c>
      <c r="E52" s="8">
        <v>31069</v>
      </c>
      <c r="F52" s="3"/>
      <c r="G52" s="3"/>
      <c r="H52" s="3"/>
      <c r="I52" s="3"/>
      <c r="J52" s="3"/>
    </row>
    <row r="53" spans="1:10" ht="12.75">
      <c r="A53" s="15" t="s">
        <v>135</v>
      </c>
      <c r="B53" s="28">
        <f>SUM(B55:B66)</f>
        <v>14636</v>
      </c>
      <c r="C53" s="28">
        <f>SUM(C55:C66)</f>
        <v>1505877</v>
      </c>
      <c r="D53" s="37">
        <f>SUM(D55:D66)</f>
        <v>43076410</v>
      </c>
      <c r="E53" s="16">
        <f>(D53*1000)/C53</f>
        <v>28605.53019934563</v>
      </c>
      <c r="F53" s="3"/>
      <c r="G53" s="3"/>
      <c r="H53" s="3"/>
      <c r="I53" s="3"/>
      <c r="J53" s="3"/>
    </row>
    <row r="54" spans="1:10" ht="13.5" thickBot="1">
      <c r="A54" s="29"/>
      <c r="B54" s="16"/>
      <c r="C54" s="16"/>
      <c r="D54" s="16"/>
      <c r="E54" s="11"/>
      <c r="F54" s="3"/>
      <c r="G54" s="3"/>
      <c r="H54" s="3"/>
      <c r="I54" s="3"/>
      <c r="J54" s="3"/>
    </row>
    <row r="55" spans="1:10" ht="13.5" thickTop="1">
      <c r="A55" s="17" t="s">
        <v>26</v>
      </c>
      <c r="B55" s="19">
        <v>10929</v>
      </c>
      <c r="C55" s="19">
        <v>1081214</v>
      </c>
      <c r="D55" s="19">
        <v>34522548</v>
      </c>
      <c r="E55" s="19">
        <v>31929</v>
      </c>
      <c r="F55" s="3"/>
      <c r="G55" s="3"/>
      <c r="H55" s="3"/>
      <c r="I55" s="3"/>
      <c r="J55" s="3"/>
    </row>
    <row r="56" spans="1:10" ht="12.75">
      <c r="A56" s="20" t="s">
        <v>27</v>
      </c>
      <c r="B56" s="21">
        <v>1353</v>
      </c>
      <c r="C56" s="21">
        <v>239353</v>
      </c>
      <c r="D56" s="21">
        <v>5730021</v>
      </c>
      <c r="E56" s="21">
        <v>23940</v>
      </c>
      <c r="F56" s="3"/>
      <c r="G56" s="3"/>
      <c r="H56" s="3"/>
      <c r="I56" s="3"/>
      <c r="J56" s="3"/>
    </row>
    <row r="57" spans="1:10" ht="12.75">
      <c r="A57" s="20" t="s">
        <v>28</v>
      </c>
      <c r="B57" s="21">
        <v>899</v>
      </c>
      <c r="C57" s="21">
        <v>109847</v>
      </c>
      <c r="D57" s="21">
        <v>1927825</v>
      </c>
      <c r="E57" s="21">
        <v>17550</v>
      </c>
      <c r="F57" s="3"/>
      <c r="G57" s="3"/>
      <c r="H57" s="3"/>
      <c r="I57" s="3"/>
      <c r="J57" s="3"/>
    </row>
    <row r="58" spans="1:10" ht="12.75">
      <c r="A58" s="20" t="s">
        <v>29</v>
      </c>
      <c r="B58" s="21">
        <v>28</v>
      </c>
      <c r="C58" s="21">
        <v>3588</v>
      </c>
      <c r="D58" s="21">
        <v>11346</v>
      </c>
      <c r="E58" s="21">
        <v>3162</v>
      </c>
      <c r="F58" s="3"/>
      <c r="G58" s="3"/>
      <c r="H58" s="3"/>
      <c r="I58" s="3"/>
      <c r="J58" s="3"/>
    </row>
    <row r="59" spans="1:10" ht="12.75">
      <c r="A59" s="105" t="s">
        <v>30</v>
      </c>
      <c r="B59" s="22">
        <v>24</v>
      </c>
      <c r="C59" s="21">
        <v>836</v>
      </c>
      <c r="D59" s="21">
        <v>12312</v>
      </c>
      <c r="E59" s="21">
        <v>14727</v>
      </c>
      <c r="F59" s="3"/>
      <c r="G59" s="3"/>
      <c r="H59" s="3"/>
      <c r="I59" s="3"/>
      <c r="J59" s="3"/>
    </row>
    <row r="60" spans="1:10" ht="12.75">
      <c r="A60" s="105"/>
      <c r="B60" s="22"/>
      <c r="C60" s="21"/>
      <c r="D60" s="21"/>
      <c r="E60" s="21"/>
      <c r="F60" s="3"/>
      <c r="G60" s="3"/>
      <c r="H60" s="3"/>
      <c r="I60" s="3"/>
      <c r="J60" s="3"/>
    </row>
    <row r="61" spans="1:10" ht="12.75">
      <c r="A61" s="20" t="s">
        <v>31</v>
      </c>
      <c r="B61" s="21">
        <v>392</v>
      </c>
      <c r="C61" s="21">
        <v>26005</v>
      </c>
      <c r="D61" s="21">
        <v>528223</v>
      </c>
      <c r="E61" s="21">
        <v>20312</v>
      </c>
      <c r="F61" s="3"/>
      <c r="G61" s="3"/>
      <c r="H61" s="3"/>
      <c r="I61" s="3"/>
      <c r="J61" s="3"/>
    </row>
    <row r="62" spans="1:10" ht="12.75">
      <c r="A62" s="20" t="s">
        <v>32</v>
      </c>
      <c r="B62" s="21">
        <v>2</v>
      </c>
      <c r="C62" s="21">
        <v>479</v>
      </c>
      <c r="D62" s="21">
        <v>4379</v>
      </c>
      <c r="E62" s="21">
        <v>9142</v>
      </c>
      <c r="F62" s="3"/>
      <c r="G62" s="3"/>
      <c r="H62" s="3"/>
      <c r="I62" s="3"/>
      <c r="J62" s="3"/>
    </row>
    <row r="63" spans="1:10" ht="12.75">
      <c r="A63" s="20" t="s">
        <v>33</v>
      </c>
      <c r="B63" s="21">
        <v>10</v>
      </c>
      <c r="C63" s="21">
        <v>1477</v>
      </c>
      <c r="D63" s="21">
        <v>52570</v>
      </c>
      <c r="E63" s="21">
        <v>35592</v>
      </c>
      <c r="F63" s="3"/>
      <c r="G63" s="3"/>
      <c r="H63" s="3"/>
      <c r="I63" s="3"/>
      <c r="J63" s="3"/>
    </row>
    <row r="64" spans="1:10" ht="12.75">
      <c r="A64" s="20" t="s">
        <v>34</v>
      </c>
      <c r="B64" s="21">
        <v>185</v>
      </c>
      <c r="C64" s="21">
        <v>21598</v>
      </c>
      <c r="D64" s="21">
        <v>141300</v>
      </c>
      <c r="E64" s="21">
        <v>6542</v>
      </c>
      <c r="F64" s="3"/>
      <c r="G64" s="3"/>
      <c r="H64" s="3"/>
      <c r="I64" s="3"/>
      <c r="J64" s="3"/>
    </row>
    <row r="65" spans="1:10" ht="12.75">
      <c r="A65" s="20" t="s">
        <v>35</v>
      </c>
      <c r="B65" s="21">
        <v>6</v>
      </c>
      <c r="C65" s="21">
        <v>132</v>
      </c>
      <c r="D65" s="21">
        <v>964</v>
      </c>
      <c r="E65" s="21">
        <v>7303</v>
      </c>
      <c r="F65" s="3"/>
      <c r="G65" s="3"/>
      <c r="H65" s="3"/>
      <c r="I65" s="3"/>
      <c r="J65" s="3"/>
    </row>
    <row r="66" spans="1:10" ht="12.75">
      <c r="A66" s="20" t="s">
        <v>36</v>
      </c>
      <c r="B66" s="22">
        <v>808</v>
      </c>
      <c r="C66" s="21">
        <v>21348</v>
      </c>
      <c r="D66" s="21">
        <v>144922</v>
      </c>
      <c r="E66" s="21">
        <v>6789</v>
      </c>
      <c r="F66" s="3"/>
      <c r="G66" s="3"/>
      <c r="H66" s="3"/>
      <c r="I66" s="3"/>
      <c r="J66" s="3"/>
    </row>
    <row r="67" spans="1:10" ht="13.5" thickBot="1">
      <c r="A67" s="23"/>
      <c r="B67" s="24"/>
      <c r="C67" s="25"/>
      <c r="D67" s="25"/>
      <c r="E67" s="25"/>
      <c r="F67" s="3"/>
      <c r="G67" s="3"/>
      <c r="H67" s="3"/>
      <c r="I67" s="3"/>
      <c r="J67" s="3"/>
    </row>
    <row r="68" spans="1:10" ht="12.75">
      <c r="A68" s="11"/>
      <c r="B68" s="11"/>
      <c r="C68" s="11"/>
      <c r="D68" s="11"/>
      <c r="E68" s="11"/>
      <c r="F68" s="3"/>
      <c r="G68" s="3"/>
      <c r="H68" s="3"/>
      <c r="I68" s="3"/>
      <c r="J68" s="3"/>
    </row>
    <row r="69" spans="1:10" ht="12.75">
      <c r="A69" s="11" t="s">
        <v>43</v>
      </c>
      <c r="B69" s="11"/>
      <c r="C69" s="11"/>
      <c r="D69" s="11"/>
      <c r="E69" s="11"/>
      <c r="F69" s="3"/>
      <c r="G69" s="3"/>
      <c r="H69" s="3"/>
      <c r="I69" s="3"/>
      <c r="J69" s="3"/>
    </row>
    <row r="70" spans="1:10" ht="12.75">
      <c r="A70" s="11"/>
      <c r="B70" s="11"/>
      <c r="C70" s="11"/>
      <c r="D70" s="11"/>
      <c r="E70" s="11"/>
      <c r="F70" s="3"/>
      <c r="G70" s="3"/>
      <c r="H70" s="3"/>
      <c r="I70" s="3"/>
      <c r="J70" s="3"/>
    </row>
    <row r="71" spans="1:10" ht="15.75">
      <c r="A71" s="108" t="s">
        <v>37</v>
      </c>
      <c r="B71" s="108"/>
      <c r="C71" s="108"/>
      <c r="D71" s="108"/>
      <c r="E71" s="108"/>
      <c r="F71" s="3"/>
      <c r="G71" s="3"/>
      <c r="H71" s="3"/>
      <c r="I71" s="3"/>
      <c r="J71" s="3"/>
    </row>
    <row r="72" spans="1:10" ht="13.5" thickBot="1">
      <c r="A72" s="8"/>
      <c r="B72" s="8"/>
      <c r="C72" s="8"/>
      <c r="D72" s="8"/>
      <c r="E72" s="9" t="s">
        <v>1</v>
      </c>
      <c r="F72" s="3"/>
      <c r="G72" s="3"/>
      <c r="H72" s="3"/>
      <c r="I72" s="3"/>
      <c r="J72" s="3"/>
    </row>
    <row r="73" spans="1:10" ht="12">
      <c r="A73" s="99" t="s">
        <v>2</v>
      </c>
      <c r="B73" s="101" t="s">
        <v>21</v>
      </c>
      <c r="C73" s="101" t="s">
        <v>22</v>
      </c>
      <c r="D73" s="101" t="s">
        <v>23</v>
      </c>
      <c r="E73" s="103" t="s">
        <v>24</v>
      </c>
      <c r="F73" s="3"/>
      <c r="G73" s="3"/>
      <c r="H73" s="3"/>
      <c r="I73" s="3"/>
      <c r="J73" s="3"/>
    </row>
    <row r="74" spans="1:10" ht="12">
      <c r="A74" s="100"/>
      <c r="B74" s="111"/>
      <c r="C74" s="111"/>
      <c r="D74" s="111"/>
      <c r="E74" s="112"/>
      <c r="F74" s="3"/>
      <c r="G74" s="3"/>
      <c r="H74" s="3"/>
      <c r="I74" s="3"/>
      <c r="J74" s="3"/>
    </row>
    <row r="75" spans="1:10" ht="12.75">
      <c r="A75" s="10" t="s">
        <v>96</v>
      </c>
      <c r="B75" s="11">
        <v>9605</v>
      </c>
      <c r="C75" s="11">
        <v>3778914</v>
      </c>
      <c r="D75" s="11">
        <v>206117122</v>
      </c>
      <c r="E75" s="11">
        <v>54544</v>
      </c>
      <c r="F75" s="3"/>
      <c r="G75" s="3"/>
      <c r="H75" s="3"/>
      <c r="I75" s="3"/>
      <c r="J75" s="3"/>
    </row>
    <row r="76" spans="1:10" ht="12.75">
      <c r="A76" s="12" t="s">
        <v>106</v>
      </c>
      <c r="B76" s="11">
        <v>9820</v>
      </c>
      <c r="C76" s="11">
        <v>3890198</v>
      </c>
      <c r="D76" s="11">
        <v>217798566</v>
      </c>
      <c r="E76" s="11">
        <v>55986</v>
      </c>
      <c r="F76" s="3"/>
      <c r="G76" s="3"/>
      <c r="H76" s="3"/>
      <c r="I76" s="3"/>
      <c r="J76" s="3"/>
    </row>
    <row r="77" spans="1:10" ht="12.75">
      <c r="A77" s="12" t="s">
        <v>98</v>
      </c>
      <c r="B77" s="11">
        <v>9954</v>
      </c>
      <c r="C77" s="11">
        <v>3977542</v>
      </c>
      <c r="D77" s="11">
        <v>229511407</v>
      </c>
      <c r="E77" s="11">
        <v>57702</v>
      </c>
      <c r="F77" s="3"/>
      <c r="G77" s="3"/>
      <c r="H77" s="3"/>
      <c r="I77" s="3"/>
      <c r="J77" s="3"/>
    </row>
    <row r="78" spans="1:10" ht="12.75">
      <c r="A78" s="12" t="s">
        <v>99</v>
      </c>
      <c r="B78" s="11">
        <v>10037</v>
      </c>
      <c r="C78" s="11">
        <v>4043957</v>
      </c>
      <c r="D78" s="11">
        <v>215827271</v>
      </c>
      <c r="E78" s="11">
        <v>53370</v>
      </c>
      <c r="F78" s="3"/>
      <c r="G78" s="3"/>
      <c r="H78" s="3"/>
      <c r="I78" s="3"/>
      <c r="J78" s="3"/>
    </row>
    <row r="79" spans="1:10" ht="12.75">
      <c r="A79" s="12" t="s">
        <v>100</v>
      </c>
      <c r="B79" s="11">
        <v>10135</v>
      </c>
      <c r="C79" s="11">
        <v>4147019</v>
      </c>
      <c r="D79" s="11">
        <v>227434137</v>
      </c>
      <c r="E79" s="11">
        <v>54843</v>
      </c>
      <c r="F79" s="3"/>
      <c r="G79" s="3"/>
      <c r="H79" s="3"/>
      <c r="I79" s="3"/>
      <c r="J79" s="3"/>
    </row>
    <row r="80" spans="1:10" ht="12.75">
      <c r="A80" s="12" t="s">
        <v>101</v>
      </c>
      <c r="B80" s="11">
        <v>10165</v>
      </c>
      <c r="C80" s="11">
        <v>4209553</v>
      </c>
      <c r="D80" s="11">
        <v>234836874</v>
      </c>
      <c r="E80" s="11">
        <v>55787</v>
      </c>
      <c r="F80" s="3"/>
      <c r="G80" s="3"/>
      <c r="H80" s="3"/>
      <c r="I80" s="3"/>
      <c r="J80" s="3"/>
    </row>
    <row r="81" spans="1:10" ht="12.75">
      <c r="A81" s="12" t="s">
        <v>102</v>
      </c>
      <c r="B81" s="11">
        <v>10223</v>
      </c>
      <c r="C81" s="11">
        <v>4324421</v>
      </c>
      <c r="D81" s="11">
        <v>232912392</v>
      </c>
      <c r="E81" s="11">
        <f>D81/C81*1000</f>
        <v>53859.786547147</v>
      </c>
      <c r="F81" s="3"/>
      <c r="G81" s="3"/>
      <c r="H81" s="3"/>
      <c r="I81" s="3"/>
      <c r="J81" s="3"/>
    </row>
    <row r="82" spans="1:10" ht="12.75">
      <c r="A82" s="12" t="s">
        <v>103</v>
      </c>
      <c r="B82" s="11">
        <v>10271</v>
      </c>
      <c r="C82" s="11">
        <v>4441349</v>
      </c>
      <c r="D82" s="11">
        <v>247180218</v>
      </c>
      <c r="E82" s="11">
        <f>D82/C82*1000</f>
        <v>55654.31088617445</v>
      </c>
      <c r="F82" s="3"/>
      <c r="G82" s="3"/>
      <c r="H82" s="3"/>
      <c r="I82" s="3"/>
      <c r="J82" s="3"/>
    </row>
    <row r="83" spans="1:10" ht="12.75">
      <c r="A83" s="12" t="s">
        <v>104</v>
      </c>
      <c r="B83" s="11">
        <v>10377</v>
      </c>
      <c r="C83" s="11">
        <v>4630852</v>
      </c>
      <c r="D83" s="11">
        <v>263792743</v>
      </c>
      <c r="E83" s="11">
        <v>56964</v>
      </c>
      <c r="F83" s="3"/>
      <c r="G83" s="3"/>
      <c r="H83" s="3"/>
      <c r="I83" s="3"/>
      <c r="J83" s="3"/>
    </row>
    <row r="84" spans="1:10" s="5" customFormat="1" ht="12.75">
      <c r="A84" s="13" t="s">
        <v>107</v>
      </c>
      <c r="B84" s="14">
        <v>10430</v>
      </c>
      <c r="C84" s="14">
        <v>4763227</v>
      </c>
      <c r="D84" s="14">
        <v>245393426</v>
      </c>
      <c r="E84" s="14">
        <v>51518</v>
      </c>
      <c r="F84" s="4"/>
      <c r="G84" s="4"/>
      <c r="H84" s="4"/>
      <c r="I84" s="4"/>
      <c r="J84" s="4"/>
    </row>
    <row r="85" spans="1:10" s="5" customFormat="1" ht="12.75">
      <c r="A85" s="13" t="s">
        <v>111</v>
      </c>
      <c r="B85" s="14">
        <v>10500</v>
      </c>
      <c r="C85" s="14">
        <v>4829724</v>
      </c>
      <c r="D85" s="14">
        <v>252960794</v>
      </c>
      <c r="E85" s="14">
        <v>52376</v>
      </c>
      <c r="F85" s="4"/>
      <c r="G85" s="4"/>
      <c r="H85" s="4"/>
      <c r="I85" s="4"/>
      <c r="J85" s="4"/>
    </row>
    <row r="86" spans="1:10" ht="12.75">
      <c r="A86" s="13" t="s">
        <v>116</v>
      </c>
      <c r="B86" s="14">
        <v>10526</v>
      </c>
      <c r="C86" s="14">
        <v>4895245</v>
      </c>
      <c r="D86" s="14">
        <v>263211159</v>
      </c>
      <c r="E86" s="14">
        <v>53768.74068611479</v>
      </c>
      <c r="F86" s="3"/>
      <c r="G86" s="3"/>
      <c r="H86" s="3"/>
      <c r="I86" s="3"/>
      <c r="J86" s="3"/>
    </row>
    <row r="87" spans="1:10" ht="12.75">
      <c r="A87" s="13" t="s">
        <v>118</v>
      </c>
      <c r="B87" s="14">
        <v>10594</v>
      </c>
      <c r="C87" s="14">
        <v>4976729</v>
      </c>
      <c r="D87" s="14">
        <v>263483696</v>
      </c>
      <c r="E87" s="14">
        <v>52943</v>
      </c>
      <c r="F87" s="3"/>
      <c r="G87" s="3"/>
      <c r="H87" s="3"/>
      <c r="I87" s="3"/>
      <c r="J87" s="3"/>
    </row>
    <row r="88" spans="1:10" ht="12.75">
      <c r="A88" s="13" t="s">
        <v>124</v>
      </c>
      <c r="B88" s="14">
        <v>10622</v>
      </c>
      <c r="C88" s="14">
        <v>4984509</v>
      </c>
      <c r="D88" s="14">
        <v>266793112</v>
      </c>
      <c r="E88" s="14">
        <v>53524.45185674256</v>
      </c>
      <c r="F88" s="3"/>
      <c r="G88" s="3"/>
      <c r="H88" s="3"/>
      <c r="I88" s="3"/>
      <c r="J88" s="3"/>
    </row>
    <row r="89" spans="1:10" ht="12.75">
      <c r="A89" s="13" t="s">
        <v>131</v>
      </c>
      <c r="B89" s="14">
        <v>10657</v>
      </c>
      <c r="C89" s="14">
        <v>5085641</v>
      </c>
      <c r="D89" s="14">
        <v>280254855</v>
      </c>
      <c r="E89" s="14">
        <v>55107</v>
      </c>
      <c r="F89" s="3"/>
      <c r="G89" s="3"/>
      <c r="H89" s="3"/>
      <c r="I89" s="3"/>
      <c r="J89" s="3"/>
    </row>
    <row r="90" spans="1:10" ht="12.75">
      <c r="A90" s="15" t="s">
        <v>135</v>
      </c>
      <c r="B90" s="16">
        <f>SUM(B92:B97)</f>
        <v>10683</v>
      </c>
      <c r="C90" s="16">
        <f>SUM(C92:C97)</f>
        <v>5218008</v>
      </c>
      <c r="D90" s="16">
        <f>SUM(D92:D97)</f>
        <v>263982143</v>
      </c>
      <c r="E90" s="16">
        <f>(D90*1000)/C90</f>
        <v>50590.59759969705</v>
      </c>
      <c r="F90" s="3"/>
      <c r="G90" s="3"/>
      <c r="H90" s="3"/>
      <c r="I90" s="3"/>
      <c r="J90" s="3"/>
    </row>
    <row r="91" spans="1:10" ht="13.5" thickBot="1">
      <c r="A91" s="29"/>
      <c r="B91" s="16"/>
      <c r="C91" s="16"/>
      <c r="D91" s="16"/>
      <c r="E91" s="11"/>
      <c r="F91" s="3"/>
      <c r="G91" s="3"/>
      <c r="H91" s="3"/>
      <c r="I91" s="3"/>
      <c r="J91" s="3"/>
    </row>
    <row r="92" spans="1:10" ht="13.5" thickTop="1">
      <c r="A92" s="48" t="s">
        <v>39</v>
      </c>
      <c r="B92" s="19">
        <v>2054</v>
      </c>
      <c r="C92" s="19">
        <v>571091</v>
      </c>
      <c r="D92" s="19">
        <v>32539600</v>
      </c>
      <c r="E92" s="19">
        <v>56978</v>
      </c>
      <c r="F92" s="3"/>
      <c r="G92" s="3"/>
      <c r="H92" s="3"/>
      <c r="I92" s="3"/>
      <c r="J92" s="3"/>
    </row>
    <row r="93" spans="1:10" ht="12.75">
      <c r="A93" s="20" t="s">
        <v>40</v>
      </c>
      <c r="B93" s="21">
        <v>4581</v>
      </c>
      <c r="C93" s="21">
        <v>2480353</v>
      </c>
      <c r="D93" s="21">
        <v>151568354</v>
      </c>
      <c r="E93" s="21">
        <v>61108</v>
      </c>
      <c r="F93" s="3"/>
      <c r="G93" s="3"/>
      <c r="H93" s="3"/>
      <c r="I93" s="3"/>
      <c r="J93" s="3"/>
    </row>
    <row r="94" spans="1:10" ht="12.75">
      <c r="A94" s="20" t="s">
        <v>34</v>
      </c>
      <c r="B94" s="21">
        <v>2790</v>
      </c>
      <c r="C94" s="21">
        <v>1798480</v>
      </c>
      <c r="D94" s="21">
        <v>60681410</v>
      </c>
      <c r="E94" s="21">
        <v>33740</v>
      </c>
      <c r="F94" s="3"/>
      <c r="G94" s="3"/>
      <c r="H94" s="3"/>
      <c r="I94" s="3"/>
      <c r="J94" s="3"/>
    </row>
    <row r="95" spans="1:10" ht="12.75">
      <c r="A95" s="20" t="s">
        <v>41</v>
      </c>
      <c r="B95" s="21">
        <v>73</v>
      </c>
      <c r="C95" s="21">
        <v>82725</v>
      </c>
      <c r="D95" s="21">
        <v>5890780</v>
      </c>
      <c r="E95" s="21">
        <v>71209</v>
      </c>
      <c r="F95" s="3"/>
      <c r="G95" s="3"/>
      <c r="H95" s="3"/>
      <c r="I95" s="3"/>
      <c r="J95" s="3"/>
    </row>
    <row r="96" spans="1:10" ht="12.75">
      <c r="A96" s="20" t="s">
        <v>42</v>
      </c>
      <c r="B96" s="22">
        <v>1185</v>
      </c>
      <c r="C96" s="21">
        <v>285359</v>
      </c>
      <c r="D96" s="21">
        <v>13301999</v>
      </c>
      <c r="E96" s="21">
        <v>46615</v>
      </c>
      <c r="F96" s="3"/>
      <c r="G96" s="3"/>
      <c r="H96" s="3"/>
      <c r="I96" s="3"/>
      <c r="J96" s="3"/>
    </row>
    <row r="97" spans="1:10" ht="13.5" thickBot="1">
      <c r="A97" s="23"/>
      <c r="B97" s="24"/>
      <c r="C97" s="25"/>
      <c r="D97" s="25"/>
      <c r="E97" s="25"/>
      <c r="F97" s="3"/>
      <c r="G97" s="3"/>
      <c r="H97" s="3"/>
      <c r="I97" s="3"/>
      <c r="J97" s="3"/>
    </row>
    <row r="98" spans="1:10" ht="12.75">
      <c r="A98" s="11"/>
      <c r="B98" s="11"/>
      <c r="C98" s="11"/>
      <c r="D98" s="11"/>
      <c r="E98" s="11"/>
      <c r="F98" s="3"/>
      <c r="G98" s="3"/>
      <c r="H98" s="3"/>
      <c r="I98" s="3"/>
      <c r="J98" s="3"/>
    </row>
    <row r="99" spans="1:10" ht="12.75">
      <c r="A99" s="11" t="s">
        <v>43</v>
      </c>
      <c r="B99" s="11"/>
      <c r="C99" s="11"/>
      <c r="D99" s="11"/>
      <c r="E99" s="11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5" ht="12">
      <c r="A158" s="3"/>
      <c r="B158" s="3"/>
      <c r="C158" s="3"/>
      <c r="D158" s="3"/>
      <c r="E158" s="3"/>
    </row>
    <row r="159" spans="1:5" ht="12">
      <c r="A159" s="3"/>
      <c r="B159" s="3"/>
      <c r="C159" s="3"/>
      <c r="D159" s="3"/>
      <c r="E159" s="3"/>
    </row>
    <row r="160" spans="1:5" ht="12">
      <c r="A160" s="3"/>
      <c r="B160" s="3"/>
      <c r="C160" s="3"/>
      <c r="D160" s="3"/>
      <c r="E160" s="3"/>
    </row>
  </sheetData>
  <sheetProtection/>
  <mergeCells count="20">
    <mergeCell ref="A59:A60"/>
    <mergeCell ref="A71:E71"/>
    <mergeCell ref="A73:A74"/>
    <mergeCell ref="B73:B74"/>
    <mergeCell ref="C73:C74"/>
    <mergeCell ref="D73:D74"/>
    <mergeCell ref="E73:E74"/>
    <mergeCell ref="A34:E34"/>
    <mergeCell ref="A36:A37"/>
    <mergeCell ref="B36:B37"/>
    <mergeCell ref="C36:C37"/>
    <mergeCell ref="D36:D37"/>
    <mergeCell ref="E36:E37"/>
    <mergeCell ref="A1:E1"/>
    <mergeCell ref="A2:E2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2" manualBreakCount="2">
    <brk id="33" max="255" man="1"/>
    <brk id="7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3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2" customWidth="1"/>
    <col min="2" max="5" width="16.710937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108" t="s">
        <v>188</v>
      </c>
      <c r="B1" s="108"/>
      <c r="C1" s="108"/>
      <c r="D1" s="108"/>
      <c r="E1" s="108"/>
    </row>
    <row r="2" spans="1:5" s="1" customFormat="1" ht="15.75">
      <c r="A2" s="108" t="s">
        <v>0</v>
      </c>
      <c r="B2" s="108"/>
      <c r="C2" s="108"/>
      <c r="D2" s="108"/>
      <c r="E2" s="108"/>
    </row>
    <row r="3" spans="1:5" s="34" customFormat="1" ht="13.5" thickBot="1">
      <c r="A3" s="8"/>
      <c r="B3" s="8"/>
      <c r="C3" s="8"/>
      <c r="D3" s="8"/>
      <c r="E3" s="9" t="s">
        <v>1</v>
      </c>
    </row>
    <row r="4" spans="1:10" s="34" customFormat="1" ht="12.75">
      <c r="A4" s="99" t="s">
        <v>2</v>
      </c>
      <c r="B4" s="101" t="s">
        <v>3</v>
      </c>
      <c r="C4" s="101" t="s">
        <v>4</v>
      </c>
      <c r="D4" s="101" t="s">
        <v>5</v>
      </c>
      <c r="E4" s="103" t="s">
        <v>6</v>
      </c>
      <c r="F4" s="33"/>
      <c r="G4" s="33"/>
      <c r="H4" s="33"/>
      <c r="I4" s="33"/>
      <c r="J4" s="33"/>
    </row>
    <row r="5" spans="1:10" s="34" customFormat="1" ht="12.75">
      <c r="A5" s="100"/>
      <c r="B5" s="111"/>
      <c r="C5" s="111"/>
      <c r="D5" s="111"/>
      <c r="E5" s="112"/>
      <c r="F5" s="33"/>
      <c r="G5" s="33"/>
      <c r="H5" s="33"/>
      <c r="I5" s="33"/>
      <c r="J5" s="33"/>
    </row>
    <row r="6" spans="1:10" s="34" customFormat="1" ht="12.75">
      <c r="A6" s="10" t="s">
        <v>96</v>
      </c>
      <c r="B6" s="11">
        <v>32201</v>
      </c>
      <c r="C6" s="11">
        <v>8769966</v>
      </c>
      <c r="D6" s="11">
        <v>1679556375</v>
      </c>
      <c r="E6" s="11">
        <v>191512</v>
      </c>
      <c r="F6" s="33"/>
      <c r="G6" s="33"/>
      <c r="H6" s="33"/>
      <c r="I6" s="33"/>
      <c r="J6" s="33"/>
    </row>
    <row r="7" spans="1:10" s="34" customFormat="1" ht="12.75">
      <c r="A7" s="12" t="s">
        <v>97</v>
      </c>
      <c r="B7" s="11">
        <v>32358</v>
      </c>
      <c r="C7" s="11">
        <v>8757723</v>
      </c>
      <c r="D7" s="11">
        <v>1596042506</v>
      </c>
      <c r="E7" s="11">
        <v>182244</v>
      </c>
      <c r="F7" s="33"/>
      <c r="G7" s="33"/>
      <c r="H7" s="33"/>
      <c r="I7" s="33"/>
      <c r="J7" s="33"/>
    </row>
    <row r="8" spans="1:10" s="34" customFormat="1" ht="12.75">
      <c r="A8" s="12" t="s">
        <v>98</v>
      </c>
      <c r="B8" s="11">
        <v>32496</v>
      </c>
      <c r="C8" s="11">
        <v>8745233</v>
      </c>
      <c r="D8" s="11">
        <v>1523465682</v>
      </c>
      <c r="E8" s="11">
        <v>174205</v>
      </c>
      <c r="F8" s="33"/>
      <c r="G8" s="33"/>
      <c r="H8" s="33"/>
      <c r="I8" s="33"/>
      <c r="J8" s="33"/>
    </row>
    <row r="9" spans="1:10" s="34" customFormat="1" ht="12.75">
      <c r="A9" s="12" t="s">
        <v>99</v>
      </c>
      <c r="B9" s="11">
        <v>32701</v>
      </c>
      <c r="C9" s="11">
        <v>8735159</v>
      </c>
      <c r="D9" s="11">
        <v>1417757902</v>
      </c>
      <c r="E9" s="11">
        <v>162305</v>
      </c>
      <c r="F9" s="33"/>
      <c r="G9" s="33"/>
      <c r="H9" s="33"/>
      <c r="I9" s="33"/>
      <c r="J9" s="33"/>
    </row>
    <row r="10" spans="1:10" s="34" customFormat="1" ht="12.75">
      <c r="A10" s="12" t="s">
        <v>100</v>
      </c>
      <c r="B10" s="11">
        <v>32373</v>
      </c>
      <c r="C10" s="11">
        <v>8719895</v>
      </c>
      <c r="D10" s="11">
        <v>1335318476</v>
      </c>
      <c r="E10" s="11">
        <v>153135</v>
      </c>
      <c r="F10" s="33"/>
      <c r="G10" s="33"/>
      <c r="H10" s="33"/>
      <c r="I10" s="33"/>
      <c r="J10" s="33"/>
    </row>
    <row r="11" spans="1:10" s="34" customFormat="1" ht="12.75">
      <c r="A11" s="12" t="s">
        <v>101</v>
      </c>
      <c r="B11" s="11">
        <v>32534</v>
      </c>
      <c r="C11" s="11">
        <v>8699361</v>
      </c>
      <c r="D11" s="11">
        <v>1269008922</v>
      </c>
      <c r="E11" s="11">
        <v>145874</v>
      </c>
      <c r="F11" s="33"/>
      <c r="G11" s="33"/>
      <c r="H11" s="33"/>
      <c r="I11" s="33"/>
      <c r="J11" s="33"/>
    </row>
    <row r="12" spans="1:10" s="36" customFormat="1" ht="12.75">
      <c r="A12" s="12" t="s">
        <v>102</v>
      </c>
      <c r="B12" s="11">
        <v>32778</v>
      </c>
      <c r="C12" s="11">
        <v>8691730</v>
      </c>
      <c r="D12" s="11">
        <v>1211787546</v>
      </c>
      <c r="E12" s="11">
        <f>(D12*1000)/C12</f>
        <v>139418.45248299246</v>
      </c>
      <c r="F12" s="35"/>
      <c r="G12" s="35"/>
      <c r="H12" s="35"/>
      <c r="I12" s="35"/>
      <c r="J12" s="35"/>
    </row>
    <row r="13" spans="1:10" s="34" customFormat="1" ht="12.75">
      <c r="A13" s="12" t="s">
        <v>103</v>
      </c>
      <c r="B13" s="11">
        <v>33042</v>
      </c>
      <c r="C13" s="11">
        <v>8732780</v>
      </c>
      <c r="D13" s="11">
        <v>1169172116</v>
      </c>
      <c r="E13" s="11">
        <f>(D13*1000)/C13</f>
        <v>133883.15244400981</v>
      </c>
      <c r="F13" s="33"/>
      <c r="G13" s="33"/>
      <c r="H13" s="33"/>
      <c r="I13" s="33"/>
      <c r="J13" s="33"/>
    </row>
    <row r="14" spans="1:10" s="34" customFormat="1" ht="12.75">
      <c r="A14" s="12" t="s">
        <v>104</v>
      </c>
      <c r="B14" s="11">
        <v>33364</v>
      </c>
      <c r="C14" s="11">
        <v>8730327</v>
      </c>
      <c r="D14" s="11">
        <v>1129977730</v>
      </c>
      <c r="E14" s="11">
        <v>129431</v>
      </c>
      <c r="F14" s="33"/>
      <c r="G14" s="33"/>
      <c r="H14" s="33"/>
      <c r="I14" s="33"/>
      <c r="J14" s="33"/>
    </row>
    <row r="15" spans="1:10" s="34" customFormat="1" ht="12.75">
      <c r="A15" s="13" t="s">
        <v>105</v>
      </c>
      <c r="B15" s="14">
        <v>33660</v>
      </c>
      <c r="C15" s="14">
        <v>8709845</v>
      </c>
      <c r="D15" s="14">
        <v>1100879778</v>
      </c>
      <c r="E15" s="14">
        <v>126395</v>
      </c>
      <c r="F15" s="33"/>
      <c r="G15" s="33"/>
      <c r="H15" s="33"/>
      <c r="I15" s="33"/>
      <c r="J15" s="33"/>
    </row>
    <row r="16" spans="1:10" s="34" customFormat="1" ht="12.75">
      <c r="A16" s="13" t="s">
        <v>110</v>
      </c>
      <c r="B16" s="14">
        <v>33894</v>
      </c>
      <c r="C16" s="14">
        <v>8709845</v>
      </c>
      <c r="D16" s="14">
        <v>1099593531</v>
      </c>
      <c r="E16" s="14">
        <v>126343</v>
      </c>
      <c r="F16" s="33"/>
      <c r="G16" s="33"/>
      <c r="H16" s="33"/>
      <c r="I16" s="33"/>
      <c r="J16" s="33"/>
    </row>
    <row r="17" spans="1:10" s="36" customFormat="1" ht="12.75">
      <c r="A17" s="13" t="s">
        <v>115</v>
      </c>
      <c r="B17" s="14">
        <v>33973</v>
      </c>
      <c r="C17" s="14">
        <v>8719732</v>
      </c>
      <c r="D17" s="14">
        <v>1099926246</v>
      </c>
      <c r="E17" s="14">
        <v>126142.20781097401</v>
      </c>
      <c r="G17" s="35"/>
      <c r="H17" s="35"/>
      <c r="I17" s="35"/>
      <c r="J17" s="35"/>
    </row>
    <row r="18" spans="1:10" s="36" customFormat="1" ht="12.75">
      <c r="A18" s="13" t="s">
        <v>123</v>
      </c>
      <c r="B18" s="14">
        <v>34244</v>
      </c>
      <c r="C18" s="14">
        <v>8703878</v>
      </c>
      <c r="D18" s="14">
        <v>1175409258</v>
      </c>
      <c r="E18" s="14">
        <f>(D18*1000)/C18</f>
        <v>135044.31679763892</v>
      </c>
      <c r="H18" s="35"/>
      <c r="I18" s="35"/>
      <c r="J18" s="35"/>
    </row>
    <row r="19" spans="1:10" s="34" customFormat="1" ht="12.75">
      <c r="A19" s="13" t="s">
        <v>124</v>
      </c>
      <c r="B19" s="14">
        <v>34551</v>
      </c>
      <c r="C19" s="14">
        <v>8703922</v>
      </c>
      <c r="D19" s="14">
        <v>1127340991</v>
      </c>
      <c r="E19" s="14">
        <v>129521</v>
      </c>
      <c r="G19" s="33"/>
      <c r="H19" s="33"/>
      <c r="I19" s="33"/>
      <c r="J19" s="33"/>
    </row>
    <row r="20" spans="1:10" s="34" customFormat="1" ht="12.75">
      <c r="A20" s="13" t="s">
        <v>131</v>
      </c>
      <c r="B20" s="8">
        <v>34797</v>
      </c>
      <c r="C20" s="8">
        <v>8699686</v>
      </c>
      <c r="D20" s="8">
        <v>1084158798</v>
      </c>
      <c r="E20" s="8">
        <v>124620</v>
      </c>
      <c r="G20" s="33"/>
      <c r="H20" s="33"/>
      <c r="I20" s="33"/>
      <c r="J20" s="33"/>
    </row>
    <row r="21" spans="1:10" s="34" customFormat="1" ht="12.75">
      <c r="A21" s="13" t="s">
        <v>135</v>
      </c>
      <c r="B21" s="14">
        <v>37728</v>
      </c>
      <c r="C21" s="14">
        <v>8694652</v>
      </c>
      <c r="D21" s="14">
        <v>1062781555</v>
      </c>
      <c r="E21" s="14">
        <v>122234</v>
      </c>
      <c r="G21" s="33"/>
      <c r="H21" s="33"/>
      <c r="I21" s="33"/>
      <c r="J21" s="33"/>
    </row>
    <row r="22" spans="1:10" s="34" customFormat="1" ht="12.75">
      <c r="A22" s="15" t="s">
        <v>136</v>
      </c>
      <c r="B22" s="16">
        <f>SUM(B24:B30)</f>
        <v>38008</v>
      </c>
      <c r="C22" s="16">
        <f>SUM(C24:C30)</f>
        <v>8689828</v>
      </c>
      <c r="D22" s="16">
        <f>SUM(D24:D30)</f>
        <v>1055555490</v>
      </c>
      <c r="E22" s="16">
        <f>(D22*1000)/C22</f>
        <v>121470.23968713765</v>
      </c>
      <c r="G22" s="33"/>
      <c r="H22" s="33"/>
      <c r="I22" s="33"/>
      <c r="J22" s="33"/>
    </row>
    <row r="23" spans="1:10" s="34" customFormat="1" ht="13.5" thickBot="1">
      <c r="A23" s="15"/>
      <c r="B23" s="16"/>
      <c r="C23" s="16"/>
      <c r="D23" s="16"/>
      <c r="E23" s="16"/>
      <c r="F23" s="33"/>
      <c r="G23" s="33"/>
      <c r="H23" s="33"/>
      <c r="I23" s="33"/>
      <c r="J23" s="33"/>
    </row>
    <row r="24" spans="1:10" s="34" customFormat="1" ht="13.5" thickTop="1">
      <c r="A24" s="17" t="s">
        <v>13</v>
      </c>
      <c r="B24" s="18">
        <v>21</v>
      </c>
      <c r="C24" s="19">
        <v>12626</v>
      </c>
      <c r="D24" s="19">
        <v>1067102</v>
      </c>
      <c r="E24" s="19">
        <f aca="true" t="shared" si="0" ref="E24:E30">(D24*1000)/C24</f>
        <v>84516.23633771582</v>
      </c>
      <c r="F24" s="33"/>
      <c r="G24" s="33"/>
      <c r="H24" s="33"/>
      <c r="I24" s="33"/>
      <c r="J24" s="33"/>
    </row>
    <row r="25" spans="1:10" s="34" customFormat="1" ht="12.75">
      <c r="A25" s="20" t="s">
        <v>14</v>
      </c>
      <c r="B25" s="21">
        <v>358</v>
      </c>
      <c r="C25" s="21">
        <v>158167</v>
      </c>
      <c r="D25" s="21">
        <v>14110896</v>
      </c>
      <c r="E25" s="21">
        <f t="shared" si="0"/>
        <v>89215.17130627754</v>
      </c>
      <c r="F25" s="33"/>
      <c r="G25" s="33"/>
      <c r="H25" s="33"/>
      <c r="I25" s="33"/>
      <c r="J25" s="33"/>
    </row>
    <row r="26" spans="1:10" s="34" customFormat="1" ht="12.75">
      <c r="A26" s="20" t="s">
        <v>15</v>
      </c>
      <c r="B26" s="21">
        <v>31507</v>
      </c>
      <c r="C26" s="21">
        <v>7326729</v>
      </c>
      <c r="D26" s="21">
        <v>907022887</v>
      </c>
      <c r="E26" s="21">
        <f t="shared" si="0"/>
        <v>123796.42907496647</v>
      </c>
      <c r="F26" s="33"/>
      <c r="G26" s="33"/>
      <c r="H26" s="33"/>
      <c r="I26" s="33"/>
      <c r="J26" s="33"/>
    </row>
    <row r="27" spans="1:10" s="34" customFormat="1" ht="12.75">
      <c r="A27" s="20" t="s">
        <v>16</v>
      </c>
      <c r="B27" s="21">
        <v>13</v>
      </c>
      <c r="C27" s="21">
        <v>19194</v>
      </c>
      <c r="D27" s="21">
        <v>526</v>
      </c>
      <c r="E27" s="21">
        <f t="shared" si="0"/>
        <v>27.404397207460665</v>
      </c>
      <c r="F27" s="33"/>
      <c r="G27" s="33"/>
      <c r="H27" s="33"/>
      <c r="I27" s="33"/>
      <c r="J27" s="33"/>
    </row>
    <row r="28" spans="1:10" s="34" customFormat="1" ht="12.75">
      <c r="A28" s="20" t="s">
        <v>17</v>
      </c>
      <c r="B28" s="21">
        <v>7</v>
      </c>
      <c r="C28" s="21">
        <v>5099</v>
      </c>
      <c r="D28" s="21">
        <v>301006</v>
      </c>
      <c r="E28" s="21">
        <f t="shared" si="0"/>
        <v>59032.35928613454</v>
      </c>
      <c r="F28" s="33"/>
      <c r="G28" s="33"/>
      <c r="H28" s="33"/>
      <c r="I28" s="33"/>
      <c r="J28" s="33"/>
    </row>
    <row r="29" spans="1:10" s="34" customFormat="1" ht="12.75">
      <c r="A29" s="20" t="s">
        <v>18</v>
      </c>
      <c r="B29" s="21">
        <v>0</v>
      </c>
      <c r="C29" s="21">
        <v>0</v>
      </c>
      <c r="D29" s="21">
        <v>0</v>
      </c>
      <c r="E29" s="21">
        <v>0</v>
      </c>
      <c r="F29" s="33"/>
      <c r="G29" s="33"/>
      <c r="H29" s="33"/>
      <c r="I29" s="33"/>
      <c r="J29" s="33"/>
    </row>
    <row r="30" spans="1:10" s="34" customFormat="1" ht="12.75">
      <c r="A30" s="20" t="s">
        <v>19</v>
      </c>
      <c r="B30" s="22">
        <v>6102</v>
      </c>
      <c r="C30" s="21">
        <v>1168013</v>
      </c>
      <c r="D30" s="21">
        <v>133053073</v>
      </c>
      <c r="E30" s="21">
        <f t="shared" si="0"/>
        <v>113914.03434722045</v>
      </c>
      <c r="F30" s="33"/>
      <c r="G30" s="33"/>
      <c r="H30" s="33"/>
      <c r="I30" s="33"/>
      <c r="J30" s="33"/>
    </row>
    <row r="31" spans="1:10" s="34" customFormat="1" ht="13.5" thickBot="1">
      <c r="A31" s="23"/>
      <c r="B31" s="24"/>
      <c r="C31" s="25"/>
      <c r="D31" s="25"/>
      <c r="E31" s="25"/>
      <c r="F31" s="33"/>
      <c r="G31" s="33"/>
      <c r="H31" s="33"/>
      <c r="I31" s="33"/>
      <c r="J31" s="33"/>
    </row>
    <row r="32" spans="1:10" s="34" customFormat="1" ht="12.75">
      <c r="A32" s="11"/>
      <c r="B32" s="11"/>
      <c r="C32" s="11"/>
      <c r="D32" s="11"/>
      <c r="E32" s="11"/>
      <c r="F32" s="33"/>
      <c r="G32" s="33"/>
      <c r="H32" s="33"/>
      <c r="I32" s="33"/>
      <c r="J32" s="33"/>
    </row>
    <row r="33" spans="1:10" s="34" customFormat="1" ht="12.75">
      <c r="A33" s="11" t="s">
        <v>43</v>
      </c>
      <c r="B33" s="11"/>
      <c r="C33" s="11"/>
      <c r="D33" s="11"/>
      <c r="E33" s="11"/>
      <c r="F33" s="33"/>
      <c r="G33" s="33"/>
      <c r="H33" s="33"/>
      <c r="I33" s="33"/>
      <c r="J33" s="33"/>
    </row>
    <row r="34" spans="1:10" s="34" customFormat="1" ht="12.75">
      <c r="A34" s="11"/>
      <c r="B34" s="11"/>
      <c r="C34" s="11"/>
      <c r="D34" s="11"/>
      <c r="E34" s="11"/>
      <c r="F34" s="33"/>
      <c r="G34" s="33"/>
      <c r="H34" s="33"/>
      <c r="I34" s="33"/>
      <c r="J34" s="33"/>
    </row>
    <row r="35" spans="1:10" ht="15.75">
      <c r="A35" s="108" t="s">
        <v>20</v>
      </c>
      <c r="B35" s="108"/>
      <c r="C35" s="108"/>
      <c r="D35" s="108"/>
      <c r="E35" s="108"/>
      <c r="F35" s="3"/>
      <c r="G35" s="3"/>
      <c r="H35" s="3"/>
      <c r="I35" s="3"/>
      <c r="J35" s="3"/>
    </row>
    <row r="36" spans="1:10" s="34" customFormat="1" ht="13.5" thickBot="1">
      <c r="A36" s="8"/>
      <c r="B36" s="8"/>
      <c r="C36" s="8"/>
      <c r="D36" s="8"/>
      <c r="E36" s="9" t="s">
        <v>1</v>
      </c>
      <c r="F36" s="33"/>
      <c r="G36" s="33"/>
      <c r="H36" s="33"/>
      <c r="I36" s="33"/>
      <c r="J36" s="33"/>
    </row>
    <row r="37" spans="1:10" s="34" customFormat="1" ht="12.75">
      <c r="A37" s="99" t="s">
        <v>2</v>
      </c>
      <c r="B37" s="101" t="s">
        <v>21</v>
      </c>
      <c r="C37" s="101" t="s">
        <v>22</v>
      </c>
      <c r="D37" s="101" t="s">
        <v>23</v>
      </c>
      <c r="E37" s="103" t="s">
        <v>24</v>
      </c>
      <c r="F37" s="33"/>
      <c r="G37" s="33"/>
      <c r="H37" s="33"/>
      <c r="I37" s="33"/>
      <c r="J37" s="33"/>
    </row>
    <row r="38" spans="1:10" s="34" customFormat="1" ht="12.75">
      <c r="A38" s="100"/>
      <c r="B38" s="111"/>
      <c r="C38" s="111"/>
      <c r="D38" s="111"/>
      <c r="E38" s="112"/>
      <c r="F38" s="33"/>
      <c r="G38" s="33"/>
      <c r="H38" s="33"/>
      <c r="I38" s="33"/>
      <c r="J38" s="33"/>
    </row>
    <row r="39" spans="1:10" s="34" customFormat="1" ht="12.75">
      <c r="A39" s="10" t="s">
        <v>96</v>
      </c>
      <c r="B39" s="11">
        <v>14570</v>
      </c>
      <c r="C39" s="11">
        <v>1334158</v>
      </c>
      <c r="D39" s="11">
        <v>38089628</v>
      </c>
      <c r="E39" s="11">
        <v>28550</v>
      </c>
      <c r="F39" s="33"/>
      <c r="G39" s="33"/>
      <c r="H39" s="33"/>
      <c r="I39" s="33"/>
      <c r="J39" s="33"/>
    </row>
    <row r="40" spans="1:10" s="34" customFormat="1" ht="12.75">
      <c r="A40" s="12" t="s">
        <v>137</v>
      </c>
      <c r="B40" s="11">
        <v>14506</v>
      </c>
      <c r="C40" s="11">
        <v>1342823</v>
      </c>
      <c r="D40" s="11">
        <v>40260824</v>
      </c>
      <c r="E40" s="11">
        <v>29982</v>
      </c>
      <c r="F40" s="33"/>
      <c r="G40" s="33"/>
      <c r="H40" s="33"/>
      <c r="I40" s="33"/>
      <c r="J40" s="33"/>
    </row>
    <row r="41" spans="1:10" s="34" customFormat="1" ht="12.75">
      <c r="A41" s="12" t="s">
        <v>98</v>
      </c>
      <c r="B41" s="11">
        <v>14411</v>
      </c>
      <c r="C41" s="11">
        <v>1346972</v>
      </c>
      <c r="D41" s="11">
        <v>42001256</v>
      </c>
      <c r="E41" s="11">
        <v>31182</v>
      </c>
      <c r="F41" s="33"/>
      <c r="G41" s="33"/>
      <c r="H41" s="33"/>
      <c r="I41" s="33"/>
      <c r="J41" s="33"/>
    </row>
    <row r="42" spans="1:10" s="34" customFormat="1" ht="12.75">
      <c r="A42" s="12" t="s">
        <v>99</v>
      </c>
      <c r="B42" s="11">
        <v>14359</v>
      </c>
      <c r="C42" s="11">
        <v>1353990</v>
      </c>
      <c r="D42" s="11">
        <v>37861621</v>
      </c>
      <c r="E42" s="11">
        <v>27963</v>
      </c>
      <c r="F42" s="33"/>
      <c r="G42" s="33"/>
      <c r="H42" s="33"/>
      <c r="I42" s="33"/>
      <c r="J42" s="33"/>
    </row>
    <row r="43" spans="1:10" s="34" customFormat="1" ht="12.75">
      <c r="A43" s="12" t="s">
        <v>100</v>
      </c>
      <c r="B43" s="11">
        <v>14351</v>
      </c>
      <c r="C43" s="11">
        <v>1365541</v>
      </c>
      <c r="D43" s="11">
        <v>40277456</v>
      </c>
      <c r="E43" s="11">
        <v>29496</v>
      </c>
      <c r="F43" s="33"/>
      <c r="G43" s="33"/>
      <c r="H43" s="33"/>
      <c r="I43" s="33"/>
      <c r="J43" s="33"/>
    </row>
    <row r="44" spans="1:10" s="34" customFormat="1" ht="12.75">
      <c r="A44" s="12" t="s">
        <v>101</v>
      </c>
      <c r="B44" s="11">
        <v>14348</v>
      </c>
      <c r="C44" s="11">
        <v>1378568</v>
      </c>
      <c r="D44" s="11">
        <v>42588816</v>
      </c>
      <c r="E44" s="11">
        <v>30894</v>
      </c>
      <c r="F44" s="33"/>
      <c r="G44" s="33"/>
      <c r="H44" s="33"/>
      <c r="I44" s="33"/>
      <c r="J44" s="33"/>
    </row>
    <row r="45" spans="1:10" s="34" customFormat="1" ht="12.75">
      <c r="A45" s="12" t="s">
        <v>102</v>
      </c>
      <c r="B45" s="11">
        <v>14330</v>
      </c>
      <c r="C45" s="11">
        <v>1384568</v>
      </c>
      <c r="D45" s="11">
        <v>37917586</v>
      </c>
      <c r="E45" s="11">
        <f>D45/C45*1000</f>
        <v>27385.86042722351</v>
      </c>
      <c r="F45" s="33"/>
      <c r="G45" s="33"/>
      <c r="H45" s="33"/>
      <c r="I45" s="33"/>
      <c r="J45" s="33"/>
    </row>
    <row r="46" spans="1:10" s="34" customFormat="1" ht="12.75">
      <c r="A46" s="12" t="s">
        <v>103</v>
      </c>
      <c r="B46" s="11">
        <v>14318</v>
      </c>
      <c r="C46" s="11">
        <v>1393105</v>
      </c>
      <c r="D46" s="11">
        <v>40107681</v>
      </c>
      <c r="E46" s="11">
        <f>D46/C46*1000</f>
        <v>28790.134986235782</v>
      </c>
      <c r="F46" s="33"/>
      <c r="G46" s="33"/>
      <c r="H46" s="33"/>
      <c r="I46" s="33"/>
      <c r="J46" s="33"/>
    </row>
    <row r="47" spans="1:10" s="34" customFormat="1" ht="12.75">
      <c r="A47" s="12" t="s">
        <v>104</v>
      </c>
      <c r="B47" s="11">
        <v>14405</v>
      </c>
      <c r="C47" s="11">
        <v>1417581</v>
      </c>
      <c r="D47" s="11">
        <v>42873266</v>
      </c>
      <c r="E47" s="11">
        <v>30244</v>
      </c>
      <c r="F47" s="33"/>
      <c r="G47" s="33"/>
      <c r="H47" s="33"/>
      <c r="I47" s="33"/>
      <c r="J47" s="33"/>
    </row>
    <row r="48" spans="1:10" s="34" customFormat="1" ht="12.75">
      <c r="A48" s="13" t="s">
        <v>138</v>
      </c>
      <c r="B48" s="14">
        <v>14421</v>
      </c>
      <c r="C48" s="14">
        <v>1430253</v>
      </c>
      <c r="D48" s="14">
        <v>39687570</v>
      </c>
      <c r="E48" s="14">
        <v>27749</v>
      </c>
      <c r="F48" s="33"/>
      <c r="G48" s="33"/>
      <c r="H48" s="33"/>
      <c r="I48" s="33"/>
      <c r="J48" s="33"/>
    </row>
    <row r="49" spans="1:10" s="36" customFormat="1" ht="12.75">
      <c r="A49" s="13" t="s">
        <v>139</v>
      </c>
      <c r="B49" s="14">
        <v>14449</v>
      </c>
      <c r="C49" s="14">
        <v>1443763</v>
      </c>
      <c r="D49" s="14">
        <v>42056907</v>
      </c>
      <c r="E49" s="14">
        <v>29130</v>
      </c>
      <c r="F49" s="35"/>
      <c r="G49" s="35"/>
      <c r="H49" s="35"/>
      <c r="I49" s="35"/>
      <c r="J49" s="35"/>
    </row>
    <row r="50" spans="1:10" s="36" customFormat="1" ht="12.75">
      <c r="A50" s="13" t="s">
        <v>140</v>
      </c>
      <c r="B50" s="14">
        <v>14432</v>
      </c>
      <c r="C50" s="14">
        <v>1449252</v>
      </c>
      <c r="D50" s="14">
        <v>43851684</v>
      </c>
      <c r="E50" s="14">
        <v>30258.14972137351</v>
      </c>
      <c r="F50" s="35"/>
      <c r="G50" s="35"/>
      <c r="H50" s="35"/>
      <c r="I50" s="35"/>
      <c r="J50" s="35"/>
    </row>
    <row r="51" spans="1:10" s="34" customFormat="1" ht="12.75">
      <c r="A51" s="13" t="s">
        <v>141</v>
      </c>
      <c r="B51" s="14">
        <v>14473</v>
      </c>
      <c r="C51" s="14">
        <v>1461253</v>
      </c>
      <c r="D51" s="14">
        <v>42200681</v>
      </c>
      <c r="E51" s="14">
        <f>(D51/C51*1000)</f>
        <v>28879.79083704191</v>
      </c>
      <c r="F51" s="33"/>
      <c r="G51" s="33"/>
      <c r="H51" s="33"/>
      <c r="I51" s="33"/>
      <c r="J51" s="33"/>
    </row>
    <row r="52" spans="1:10" s="34" customFormat="1" ht="12.75">
      <c r="A52" s="13" t="s">
        <v>142</v>
      </c>
      <c r="B52" s="14">
        <v>14497</v>
      </c>
      <c r="C52" s="14">
        <v>1471372</v>
      </c>
      <c r="D52" s="14">
        <v>44097748</v>
      </c>
      <c r="E52" s="14">
        <v>29970.4955646838</v>
      </c>
      <c r="F52" s="33"/>
      <c r="G52" s="33"/>
      <c r="H52" s="33"/>
      <c r="I52" s="33"/>
      <c r="J52" s="33"/>
    </row>
    <row r="53" spans="1:10" s="34" customFormat="1" ht="12.75">
      <c r="A53" s="13" t="s">
        <v>131</v>
      </c>
      <c r="B53" s="8">
        <v>14603</v>
      </c>
      <c r="C53" s="8">
        <v>1490820</v>
      </c>
      <c r="D53" s="8">
        <v>46317787</v>
      </c>
      <c r="E53" s="8">
        <v>31069</v>
      </c>
      <c r="F53" s="33"/>
      <c r="G53" s="33"/>
      <c r="H53" s="33"/>
      <c r="I53" s="33"/>
      <c r="J53" s="33"/>
    </row>
    <row r="54" spans="1:10" s="34" customFormat="1" ht="12.75">
      <c r="A54" s="13" t="s">
        <v>135</v>
      </c>
      <c r="B54" s="26">
        <v>14636</v>
      </c>
      <c r="C54" s="26">
        <v>1505877</v>
      </c>
      <c r="D54" s="27">
        <v>43076410</v>
      </c>
      <c r="E54" s="14">
        <v>28606</v>
      </c>
      <c r="F54" s="33"/>
      <c r="G54" s="33"/>
      <c r="H54" s="33"/>
      <c r="I54" s="33"/>
      <c r="J54" s="33"/>
    </row>
    <row r="55" spans="1:10" s="34" customFormat="1" ht="12.75">
      <c r="A55" s="15" t="s">
        <v>136</v>
      </c>
      <c r="B55" s="28">
        <f>SUM(B57:B68)</f>
        <v>14801</v>
      </c>
      <c r="C55" s="28">
        <f>SUM(C57:C68)</f>
        <v>1527222</v>
      </c>
      <c r="D55" s="28">
        <f>SUM(D57:D68)</f>
        <v>45592723</v>
      </c>
      <c r="E55" s="16">
        <f>(D55*1000)/C55</f>
        <v>29853.36971311309</v>
      </c>
      <c r="F55" s="33"/>
      <c r="G55" s="33"/>
      <c r="H55" s="33"/>
      <c r="I55" s="33"/>
      <c r="J55" s="33"/>
    </row>
    <row r="56" spans="1:10" s="34" customFormat="1" ht="13.5" thickBot="1">
      <c r="A56" s="29"/>
      <c r="B56" s="16"/>
      <c r="C56" s="16"/>
      <c r="D56" s="30"/>
      <c r="E56" s="30"/>
      <c r="F56" s="33"/>
      <c r="G56" s="33"/>
      <c r="H56" s="33"/>
      <c r="I56" s="33"/>
      <c r="J56" s="33"/>
    </row>
    <row r="57" spans="1:10" s="34" customFormat="1" ht="13.5" thickTop="1">
      <c r="A57" s="17" t="s">
        <v>26</v>
      </c>
      <c r="B57" s="19">
        <v>11149</v>
      </c>
      <c r="C57" s="19">
        <v>1107880</v>
      </c>
      <c r="D57" s="21">
        <v>36894567</v>
      </c>
      <c r="E57" s="16">
        <f aca="true" t="shared" si="1" ref="E57:E68">(D57*1000)/C57</f>
        <v>33301.95237751381</v>
      </c>
      <c r="F57" s="33"/>
      <c r="G57" s="33"/>
      <c r="H57" s="33"/>
      <c r="I57" s="33"/>
      <c r="J57" s="33"/>
    </row>
    <row r="58" spans="1:10" s="34" customFormat="1" ht="12.75">
      <c r="A58" s="20" t="s">
        <v>27</v>
      </c>
      <c r="B58" s="21">
        <v>1343</v>
      </c>
      <c r="C58" s="21">
        <v>239054</v>
      </c>
      <c r="D58" s="21">
        <v>5904092</v>
      </c>
      <c r="E58" s="16">
        <f t="shared" si="1"/>
        <v>24697.73356647452</v>
      </c>
      <c r="F58" s="33"/>
      <c r="G58" s="33"/>
      <c r="H58" s="33"/>
      <c r="I58" s="33"/>
      <c r="J58" s="33"/>
    </row>
    <row r="59" spans="1:10" s="34" customFormat="1" ht="12.75">
      <c r="A59" s="20" t="s">
        <v>28</v>
      </c>
      <c r="B59" s="21">
        <v>879</v>
      </c>
      <c r="C59" s="21">
        <v>106540</v>
      </c>
      <c r="D59" s="21">
        <v>1880418</v>
      </c>
      <c r="E59" s="16">
        <f t="shared" si="1"/>
        <v>17649.87798010137</v>
      </c>
      <c r="F59" s="33"/>
      <c r="G59" s="33"/>
      <c r="H59" s="33"/>
      <c r="I59" s="33"/>
      <c r="J59" s="33"/>
    </row>
    <row r="60" spans="1:10" s="34" customFormat="1" ht="12.75">
      <c r="A60" s="20" t="s">
        <v>29</v>
      </c>
      <c r="B60" s="21">
        <v>25</v>
      </c>
      <c r="C60" s="21">
        <v>3166</v>
      </c>
      <c r="D60" s="21">
        <v>9844</v>
      </c>
      <c r="E60" s="16">
        <f t="shared" si="1"/>
        <v>3109.286165508528</v>
      </c>
      <c r="F60" s="33"/>
      <c r="G60" s="33"/>
      <c r="H60" s="33"/>
      <c r="I60" s="33"/>
      <c r="J60" s="33"/>
    </row>
    <row r="61" spans="1:10" s="34" customFormat="1" ht="12.75">
      <c r="A61" s="105" t="s">
        <v>30</v>
      </c>
      <c r="B61" s="22">
        <v>24</v>
      </c>
      <c r="C61" s="21">
        <v>836</v>
      </c>
      <c r="D61" s="21">
        <v>12312</v>
      </c>
      <c r="E61" s="16">
        <f t="shared" si="1"/>
        <v>14727.272727272728</v>
      </c>
      <c r="F61" s="33"/>
      <c r="G61" s="33"/>
      <c r="H61" s="33"/>
      <c r="I61" s="33"/>
      <c r="J61" s="33"/>
    </row>
    <row r="62" spans="1:10" s="34" customFormat="1" ht="12.75">
      <c r="A62" s="105"/>
      <c r="B62" s="22"/>
      <c r="C62" s="21"/>
      <c r="D62" s="21"/>
      <c r="E62" s="16"/>
      <c r="F62" s="33"/>
      <c r="G62" s="33"/>
      <c r="H62" s="33"/>
      <c r="I62" s="33"/>
      <c r="J62" s="33"/>
    </row>
    <row r="63" spans="1:10" s="34" customFormat="1" ht="12.75">
      <c r="A63" s="20" t="s">
        <v>31</v>
      </c>
      <c r="B63" s="21">
        <v>388</v>
      </c>
      <c r="C63" s="21">
        <v>25599</v>
      </c>
      <c r="D63" s="21">
        <v>534461</v>
      </c>
      <c r="E63" s="16">
        <f t="shared" si="1"/>
        <v>20878.198367123714</v>
      </c>
      <c r="F63" s="33"/>
      <c r="G63" s="33"/>
      <c r="H63" s="33"/>
      <c r="I63" s="33"/>
      <c r="J63" s="33"/>
    </row>
    <row r="64" spans="1:10" s="34" customFormat="1" ht="12.75">
      <c r="A64" s="20" t="s">
        <v>32</v>
      </c>
      <c r="B64" s="21">
        <v>2</v>
      </c>
      <c r="C64" s="21">
        <v>479</v>
      </c>
      <c r="D64" s="21">
        <v>4379</v>
      </c>
      <c r="E64" s="16">
        <f t="shared" si="1"/>
        <v>9141.9624217119</v>
      </c>
      <c r="F64" s="33"/>
      <c r="G64" s="33"/>
      <c r="H64" s="33"/>
      <c r="I64" s="33"/>
      <c r="J64" s="33"/>
    </row>
    <row r="65" spans="1:10" s="34" customFormat="1" ht="12.75">
      <c r="A65" s="20" t="s">
        <v>33</v>
      </c>
      <c r="B65" s="21">
        <v>11</v>
      </c>
      <c r="C65" s="21">
        <v>1667</v>
      </c>
      <c r="D65" s="21">
        <v>63981</v>
      </c>
      <c r="E65" s="16">
        <f t="shared" si="1"/>
        <v>38380.92381523695</v>
      </c>
      <c r="F65" s="33"/>
      <c r="G65" s="33"/>
      <c r="H65" s="33"/>
      <c r="I65" s="33"/>
      <c r="J65" s="33"/>
    </row>
    <row r="66" spans="1:10" s="34" customFormat="1" ht="12.75">
      <c r="A66" s="20" t="s">
        <v>34</v>
      </c>
      <c r="B66" s="21">
        <v>186</v>
      </c>
      <c r="C66" s="21">
        <v>20980</v>
      </c>
      <c r="D66" s="21">
        <v>143600</v>
      </c>
      <c r="E66" s="16">
        <f>(D66*1000)/C66</f>
        <v>6844.613918017159</v>
      </c>
      <c r="F66" s="33"/>
      <c r="G66" s="33"/>
      <c r="H66" s="33"/>
      <c r="I66" s="33"/>
      <c r="J66" s="33"/>
    </row>
    <row r="67" spans="1:10" s="34" customFormat="1" ht="12.75">
      <c r="A67" s="20" t="s">
        <v>35</v>
      </c>
      <c r="B67" s="21">
        <v>5</v>
      </c>
      <c r="C67" s="21">
        <v>112</v>
      </c>
      <c r="D67" s="21">
        <v>755</v>
      </c>
      <c r="E67" s="16">
        <f t="shared" si="1"/>
        <v>6741.071428571428</v>
      </c>
      <c r="F67" s="33"/>
      <c r="G67" s="33"/>
      <c r="H67" s="33"/>
      <c r="I67" s="33"/>
      <c r="J67" s="33"/>
    </row>
    <row r="68" spans="1:10" s="34" customFormat="1" ht="12.75">
      <c r="A68" s="20" t="s">
        <v>36</v>
      </c>
      <c r="B68" s="22">
        <v>789</v>
      </c>
      <c r="C68" s="21">
        <v>20909</v>
      </c>
      <c r="D68" s="21">
        <v>144314</v>
      </c>
      <c r="E68" s="16">
        <f t="shared" si="1"/>
        <v>6902.003921756182</v>
      </c>
      <c r="F68" s="33"/>
      <c r="G68" s="33"/>
      <c r="H68" s="33"/>
      <c r="I68" s="33"/>
      <c r="J68" s="33"/>
    </row>
    <row r="69" spans="1:10" s="34" customFormat="1" ht="13.5" thickBot="1">
      <c r="A69" s="23"/>
      <c r="B69" s="24"/>
      <c r="C69" s="25"/>
      <c r="D69" s="25"/>
      <c r="E69" s="25"/>
      <c r="F69" s="33"/>
      <c r="G69" s="33"/>
      <c r="H69" s="33"/>
      <c r="I69" s="33"/>
      <c r="J69" s="33"/>
    </row>
    <row r="70" spans="1:10" s="34" customFormat="1" ht="12.75">
      <c r="A70" s="11"/>
      <c r="B70" s="11"/>
      <c r="C70" s="11"/>
      <c r="D70" s="11"/>
      <c r="E70" s="11"/>
      <c r="F70" s="33"/>
      <c r="G70" s="33"/>
      <c r="H70" s="33"/>
      <c r="I70" s="33"/>
      <c r="J70" s="33"/>
    </row>
    <row r="71" spans="1:10" s="34" customFormat="1" ht="12.75">
      <c r="A71" s="11" t="s">
        <v>43</v>
      </c>
      <c r="B71" s="11"/>
      <c r="C71" s="11"/>
      <c r="D71" s="11"/>
      <c r="E71" s="11"/>
      <c r="F71" s="33"/>
      <c r="G71" s="33"/>
      <c r="H71" s="33"/>
      <c r="I71" s="33"/>
      <c r="J71" s="33"/>
    </row>
    <row r="72" spans="1:10" s="34" customFormat="1" ht="12.75">
      <c r="A72" s="11"/>
      <c r="B72" s="11"/>
      <c r="C72" s="11"/>
      <c r="D72" s="11"/>
      <c r="E72" s="11"/>
      <c r="F72" s="33"/>
      <c r="G72" s="33"/>
      <c r="H72" s="33"/>
      <c r="I72" s="33"/>
      <c r="J72" s="33"/>
    </row>
    <row r="73" spans="1:10" ht="15.75">
      <c r="A73" s="108" t="s">
        <v>37</v>
      </c>
      <c r="B73" s="108"/>
      <c r="C73" s="108"/>
      <c r="D73" s="108"/>
      <c r="E73" s="108"/>
      <c r="F73" s="3"/>
      <c r="G73" s="3"/>
      <c r="H73" s="3"/>
      <c r="I73" s="3"/>
      <c r="J73" s="3"/>
    </row>
    <row r="74" spans="1:10" ht="13.5" thickBot="1">
      <c r="A74" s="8"/>
      <c r="B74" s="8"/>
      <c r="C74" s="8"/>
      <c r="D74" s="8"/>
      <c r="E74" s="9" t="s">
        <v>1</v>
      </c>
      <c r="F74" s="3"/>
      <c r="G74" s="3"/>
      <c r="H74" s="3"/>
      <c r="I74" s="3"/>
      <c r="J74" s="3"/>
    </row>
    <row r="75" spans="1:10" ht="12">
      <c r="A75" s="99" t="s">
        <v>2</v>
      </c>
      <c r="B75" s="101" t="s">
        <v>21</v>
      </c>
      <c r="C75" s="101" t="s">
        <v>22</v>
      </c>
      <c r="D75" s="101" t="s">
        <v>23</v>
      </c>
      <c r="E75" s="103" t="s">
        <v>24</v>
      </c>
      <c r="F75" s="3"/>
      <c r="G75" s="3"/>
      <c r="H75" s="3"/>
      <c r="I75" s="3"/>
      <c r="J75" s="3"/>
    </row>
    <row r="76" spans="1:10" ht="12">
      <c r="A76" s="100"/>
      <c r="B76" s="111"/>
      <c r="C76" s="111"/>
      <c r="D76" s="111"/>
      <c r="E76" s="112"/>
      <c r="F76" s="3"/>
      <c r="G76" s="3"/>
      <c r="H76" s="3"/>
      <c r="I76" s="3"/>
      <c r="J76" s="3"/>
    </row>
    <row r="77" spans="1:10" ht="12.75">
      <c r="A77" s="10" t="s">
        <v>96</v>
      </c>
      <c r="B77" s="11">
        <v>9605</v>
      </c>
      <c r="C77" s="11">
        <v>3778914</v>
      </c>
      <c r="D77" s="11">
        <v>206117122</v>
      </c>
      <c r="E77" s="11">
        <v>54544</v>
      </c>
      <c r="F77" s="3"/>
      <c r="G77" s="3"/>
      <c r="H77" s="3"/>
      <c r="I77" s="3"/>
      <c r="J77" s="3"/>
    </row>
    <row r="78" spans="1:10" ht="12.75">
      <c r="A78" s="12" t="s">
        <v>137</v>
      </c>
      <c r="B78" s="11">
        <v>9820</v>
      </c>
      <c r="C78" s="11">
        <v>3890198</v>
      </c>
      <c r="D78" s="11">
        <v>217798566</v>
      </c>
      <c r="E78" s="11">
        <v>55986</v>
      </c>
      <c r="F78" s="3"/>
      <c r="G78" s="3"/>
      <c r="H78" s="3"/>
      <c r="I78" s="3"/>
      <c r="J78" s="3"/>
    </row>
    <row r="79" spans="1:10" ht="12.75">
      <c r="A79" s="12" t="s">
        <v>98</v>
      </c>
      <c r="B79" s="11">
        <v>9954</v>
      </c>
      <c r="C79" s="11">
        <v>3977542</v>
      </c>
      <c r="D79" s="11">
        <v>229511407</v>
      </c>
      <c r="E79" s="11">
        <v>57702</v>
      </c>
      <c r="F79" s="3"/>
      <c r="G79" s="3"/>
      <c r="H79" s="3"/>
      <c r="I79" s="3"/>
      <c r="J79" s="3"/>
    </row>
    <row r="80" spans="1:10" ht="12.75">
      <c r="A80" s="12" t="s">
        <v>99</v>
      </c>
      <c r="B80" s="11">
        <v>10037</v>
      </c>
      <c r="C80" s="11">
        <v>4043957</v>
      </c>
      <c r="D80" s="11">
        <v>215827271</v>
      </c>
      <c r="E80" s="11">
        <v>53370</v>
      </c>
      <c r="F80" s="3"/>
      <c r="G80" s="3"/>
      <c r="H80" s="3"/>
      <c r="I80" s="3"/>
      <c r="J80" s="3"/>
    </row>
    <row r="81" spans="1:10" ht="12.75">
      <c r="A81" s="12" t="s">
        <v>100</v>
      </c>
      <c r="B81" s="11">
        <v>10135</v>
      </c>
      <c r="C81" s="11">
        <v>4147019</v>
      </c>
      <c r="D81" s="11">
        <v>227434137</v>
      </c>
      <c r="E81" s="11">
        <v>54843</v>
      </c>
      <c r="F81" s="3"/>
      <c r="G81" s="3"/>
      <c r="H81" s="3"/>
      <c r="I81" s="3"/>
      <c r="J81" s="3"/>
    </row>
    <row r="82" spans="1:10" ht="12.75">
      <c r="A82" s="12" t="s">
        <v>101</v>
      </c>
      <c r="B82" s="11">
        <v>10165</v>
      </c>
      <c r="C82" s="11">
        <v>4209553</v>
      </c>
      <c r="D82" s="11">
        <v>234836874</v>
      </c>
      <c r="E82" s="11">
        <v>55787</v>
      </c>
      <c r="F82" s="3"/>
      <c r="G82" s="3"/>
      <c r="H82" s="3"/>
      <c r="I82" s="3"/>
      <c r="J82" s="3"/>
    </row>
    <row r="83" spans="1:10" ht="12.75">
      <c r="A83" s="12" t="s">
        <v>102</v>
      </c>
      <c r="B83" s="11">
        <v>10223</v>
      </c>
      <c r="C83" s="11">
        <v>4324421</v>
      </c>
      <c r="D83" s="11">
        <v>232912392</v>
      </c>
      <c r="E83" s="11">
        <f>D83/C83*1000</f>
        <v>53859.786547147</v>
      </c>
      <c r="F83" s="3"/>
      <c r="G83" s="3"/>
      <c r="H83" s="3"/>
      <c r="I83" s="3"/>
      <c r="J83" s="3"/>
    </row>
    <row r="84" spans="1:10" ht="12.75">
      <c r="A84" s="12" t="s">
        <v>103</v>
      </c>
      <c r="B84" s="11">
        <v>10271</v>
      </c>
      <c r="C84" s="11">
        <v>4441349</v>
      </c>
      <c r="D84" s="11">
        <v>247180218</v>
      </c>
      <c r="E84" s="11">
        <f>D84/C84*1000</f>
        <v>55654.31088617445</v>
      </c>
      <c r="F84" s="3"/>
      <c r="G84" s="3"/>
      <c r="H84" s="3"/>
      <c r="I84" s="3"/>
      <c r="J84" s="3"/>
    </row>
    <row r="85" spans="1:10" ht="12.75">
      <c r="A85" s="12" t="s">
        <v>104</v>
      </c>
      <c r="B85" s="11">
        <v>10377</v>
      </c>
      <c r="C85" s="11">
        <v>4630852</v>
      </c>
      <c r="D85" s="11">
        <v>263792743</v>
      </c>
      <c r="E85" s="11">
        <v>56964</v>
      </c>
      <c r="F85" s="3"/>
      <c r="G85" s="3"/>
      <c r="H85" s="3"/>
      <c r="I85" s="3"/>
      <c r="J85" s="3"/>
    </row>
    <row r="86" spans="1:10" s="5" customFormat="1" ht="12.75">
      <c r="A86" s="13" t="s">
        <v>138</v>
      </c>
      <c r="B86" s="14">
        <v>10430</v>
      </c>
      <c r="C86" s="14">
        <v>4763227</v>
      </c>
      <c r="D86" s="14">
        <v>245393426</v>
      </c>
      <c r="E86" s="14">
        <v>51518</v>
      </c>
      <c r="F86" s="4"/>
      <c r="G86" s="4"/>
      <c r="H86" s="4"/>
      <c r="I86" s="4"/>
      <c r="J86" s="4"/>
    </row>
    <row r="87" spans="1:10" s="5" customFormat="1" ht="12.75">
      <c r="A87" s="13" t="s">
        <v>139</v>
      </c>
      <c r="B87" s="14">
        <v>10500</v>
      </c>
      <c r="C87" s="14">
        <v>4829724</v>
      </c>
      <c r="D87" s="14">
        <v>252960794</v>
      </c>
      <c r="E87" s="14">
        <v>52376</v>
      </c>
      <c r="F87" s="4"/>
      <c r="G87" s="4"/>
      <c r="H87" s="4"/>
      <c r="I87" s="4"/>
      <c r="J87" s="4"/>
    </row>
    <row r="88" spans="1:10" ht="12.75">
      <c r="A88" s="13" t="s">
        <v>140</v>
      </c>
      <c r="B88" s="14">
        <v>10526</v>
      </c>
      <c r="C88" s="14">
        <v>4895245</v>
      </c>
      <c r="D88" s="14">
        <v>263211159</v>
      </c>
      <c r="E88" s="14">
        <v>53768.74068611479</v>
      </c>
      <c r="F88" s="3"/>
      <c r="G88" s="3"/>
      <c r="H88" s="3"/>
      <c r="I88" s="3"/>
      <c r="J88" s="3"/>
    </row>
    <row r="89" spans="1:10" ht="12.75">
      <c r="A89" s="13" t="s">
        <v>141</v>
      </c>
      <c r="B89" s="14">
        <v>10594</v>
      </c>
      <c r="C89" s="14">
        <v>4976729</v>
      </c>
      <c r="D89" s="14">
        <v>263483696</v>
      </c>
      <c r="E89" s="14">
        <v>52943</v>
      </c>
      <c r="F89" s="3"/>
      <c r="G89" s="3"/>
      <c r="H89" s="3"/>
      <c r="I89" s="3"/>
      <c r="J89" s="3"/>
    </row>
    <row r="90" spans="1:10" ht="12.75">
      <c r="A90" s="13" t="s">
        <v>142</v>
      </c>
      <c r="B90" s="14">
        <v>10622</v>
      </c>
      <c r="C90" s="14">
        <v>4984509</v>
      </c>
      <c r="D90" s="14">
        <v>266793112</v>
      </c>
      <c r="E90" s="14">
        <v>53524.45185674256</v>
      </c>
      <c r="F90" s="3"/>
      <c r="G90" s="3"/>
      <c r="H90" s="3"/>
      <c r="I90" s="3"/>
      <c r="J90" s="3"/>
    </row>
    <row r="91" spans="1:10" ht="12.75">
      <c r="A91" s="13" t="s">
        <v>131</v>
      </c>
      <c r="B91" s="14">
        <v>10657</v>
      </c>
      <c r="C91" s="14">
        <v>5085641</v>
      </c>
      <c r="D91" s="14">
        <v>280254855</v>
      </c>
      <c r="E91" s="14">
        <v>55107</v>
      </c>
      <c r="F91" s="3"/>
      <c r="G91" s="3"/>
      <c r="H91" s="3"/>
      <c r="I91" s="3"/>
      <c r="J91" s="3"/>
    </row>
    <row r="92" spans="1:10" ht="12.75">
      <c r="A92" s="13" t="s">
        <v>135</v>
      </c>
      <c r="B92" s="14">
        <v>10683</v>
      </c>
      <c r="C92" s="14">
        <v>5218008</v>
      </c>
      <c r="D92" s="14">
        <v>263982143</v>
      </c>
      <c r="E92" s="14">
        <v>50591</v>
      </c>
      <c r="F92" s="3"/>
      <c r="G92" s="3"/>
      <c r="H92" s="3"/>
      <c r="I92" s="3"/>
      <c r="J92" s="3"/>
    </row>
    <row r="93" spans="1:10" ht="12.75">
      <c r="A93" s="15" t="s">
        <v>136</v>
      </c>
      <c r="B93" s="14">
        <f>SUM(B95:B100)</f>
        <v>10990</v>
      </c>
      <c r="C93" s="14">
        <f>SUM(C95:C100)</f>
        <v>5328802</v>
      </c>
      <c r="D93" s="14">
        <f>SUM(D95:D100)</f>
        <v>274105135</v>
      </c>
      <c r="E93" s="14">
        <f>(D93*1000)/C93</f>
        <v>51438.41617684425</v>
      </c>
      <c r="F93" s="3"/>
      <c r="G93" s="3"/>
      <c r="H93" s="3"/>
      <c r="I93" s="3"/>
      <c r="J93" s="3"/>
    </row>
    <row r="94" spans="1:10" ht="13.5" thickBot="1">
      <c r="A94" s="29"/>
      <c r="B94" s="16"/>
      <c r="C94" s="16"/>
      <c r="D94" s="30"/>
      <c r="E94" s="31"/>
      <c r="F94" s="3"/>
      <c r="G94" s="3"/>
      <c r="H94" s="3"/>
      <c r="I94" s="3"/>
      <c r="J94" s="3"/>
    </row>
    <row r="95" spans="1:10" ht="13.5" thickTop="1">
      <c r="A95" s="48" t="s">
        <v>39</v>
      </c>
      <c r="B95" s="19">
        <v>2083</v>
      </c>
      <c r="C95" s="19">
        <v>581506</v>
      </c>
      <c r="D95" s="21">
        <v>33652155</v>
      </c>
      <c r="E95" s="14">
        <f>(D95*1000)/C95</f>
        <v>57870.692649774894</v>
      </c>
      <c r="F95" s="3"/>
      <c r="G95" s="3"/>
      <c r="H95" s="3"/>
      <c r="I95" s="3"/>
      <c r="J95" s="3"/>
    </row>
    <row r="96" spans="1:10" ht="12.75">
      <c r="A96" s="20" t="s">
        <v>40</v>
      </c>
      <c r="B96" s="21">
        <v>4798</v>
      </c>
      <c r="C96" s="21">
        <v>2569081</v>
      </c>
      <c r="D96" s="21">
        <v>159508578</v>
      </c>
      <c r="E96" s="14">
        <f>(D96*1000)/C96</f>
        <v>62087.79637543542</v>
      </c>
      <c r="F96" s="3"/>
      <c r="G96" s="3"/>
      <c r="H96" s="3"/>
      <c r="I96" s="3"/>
      <c r="J96" s="3"/>
    </row>
    <row r="97" spans="1:10" ht="12.75">
      <c r="A97" s="20" t="s">
        <v>34</v>
      </c>
      <c r="B97" s="21">
        <v>2835</v>
      </c>
      <c r="C97" s="21">
        <v>1790057</v>
      </c>
      <c r="D97" s="21">
        <v>61158718</v>
      </c>
      <c r="E97" s="14">
        <f>(D97*1000)/C97</f>
        <v>34165.79360322045</v>
      </c>
      <c r="F97" s="3"/>
      <c r="G97" s="3"/>
      <c r="H97" s="3"/>
      <c r="I97" s="3"/>
      <c r="J97" s="3"/>
    </row>
    <row r="98" spans="1:10" ht="12.75">
      <c r="A98" s="20" t="s">
        <v>41</v>
      </c>
      <c r="B98" s="21">
        <v>76</v>
      </c>
      <c r="C98" s="21">
        <v>84282</v>
      </c>
      <c r="D98" s="21">
        <v>6022196</v>
      </c>
      <c r="E98" s="14">
        <f>(D98*1000)/C98</f>
        <v>71452.93182411429</v>
      </c>
      <c r="F98" s="3"/>
      <c r="G98" s="3"/>
      <c r="H98" s="3"/>
      <c r="I98" s="3"/>
      <c r="J98" s="3"/>
    </row>
    <row r="99" spans="1:10" ht="12.75">
      <c r="A99" s="20" t="s">
        <v>42</v>
      </c>
      <c r="B99" s="22">
        <v>1198</v>
      </c>
      <c r="C99" s="21">
        <v>303876</v>
      </c>
      <c r="D99" s="21">
        <v>13763488</v>
      </c>
      <c r="E99" s="14">
        <f>(D99*1000)/C99</f>
        <v>45293.10639866261</v>
      </c>
      <c r="F99" s="3"/>
      <c r="G99" s="3"/>
      <c r="H99" s="3"/>
      <c r="I99" s="3"/>
      <c r="J99" s="3"/>
    </row>
    <row r="100" spans="1:10" ht="13.5" thickBot="1">
      <c r="A100" s="23"/>
      <c r="B100" s="24"/>
      <c r="C100" s="25"/>
      <c r="D100" s="25"/>
      <c r="E100" s="25"/>
      <c r="F100" s="3"/>
      <c r="G100" s="3"/>
      <c r="H100" s="3"/>
      <c r="I100" s="3"/>
      <c r="J100" s="3"/>
    </row>
    <row r="101" spans="1:10" ht="12.75">
      <c r="A101" s="11"/>
      <c r="B101" s="11"/>
      <c r="C101" s="11"/>
      <c r="D101" s="11"/>
      <c r="E101" s="11"/>
      <c r="F101" s="3"/>
      <c r="G101" s="3"/>
      <c r="H101" s="3"/>
      <c r="I101" s="3"/>
      <c r="J101" s="3"/>
    </row>
    <row r="102" spans="1:10" ht="12.75">
      <c r="A102" s="11" t="s">
        <v>43</v>
      </c>
      <c r="B102" s="11"/>
      <c r="C102" s="11"/>
      <c r="D102" s="11"/>
      <c r="E102" s="11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5" ht="12">
      <c r="A161" s="3"/>
      <c r="B161" s="3"/>
      <c r="C161" s="3"/>
      <c r="D161" s="3"/>
      <c r="E161" s="3"/>
    </row>
    <row r="162" spans="1:5" ht="12">
      <c r="A162" s="3"/>
      <c r="B162" s="3"/>
      <c r="C162" s="3"/>
      <c r="D162" s="3"/>
      <c r="E162" s="3"/>
    </row>
    <row r="163" spans="1:5" ht="12">
      <c r="A163" s="3"/>
      <c r="B163" s="3"/>
      <c r="C163" s="3"/>
      <c r="D163" s="3"/>
      <c r="E163" s="3"/>
    </row>
  </sheetData>
  <sheetProtection/>
  <mergeCells count="20">
    <mergeCell ref="A1:E1"/>
    <mergeCell ref="A2:E2"/>
    <mergeCell ref="A4:A5"/>
    <mergeCell ref="B4:B5"/>
    <mergeCell ref="C4:C5"/>
    <mergeCell ref="D4:D5"/>
    <mergeCell ref="E4:E5"/>
    <mergeCell ref="A35:E35"/>
    <mergeCell ref="A37:A38"/>
    <mergeCell ref="B37:B38"/>
    <mergeCell ref="C37:C38"/>
    <mergeCell ref="D37:D38"/>
    <mergeCell ref="E37:E38"/>
    <mergeCell ref="A61:A62"/>
    <mergeCell ref="A73:E73"/>
    <mergeCell ref="A75:A76"/>
    <mergeCell ref="B75:B76"/>
    <mergeCell ref="C75:C76"/>
    <mergeCell ref="D75:D76"/>
    <mergeCell ref="E75:E7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2" manualBreakCount="2">
    <brk id="34" max="4" man="1"/>
    <brk id="72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6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2" customWidth="1"/>
    <col min="2" max="5" width="16.710937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108" t="s">
        <v>188</v>
      </c>
      <c r="B1" s="108"/>
      <c r="C1" s="108"/>
      <c r="D1" s="108"/>
      <c r="E1" s="108"/>
    </row>
    <row r="2" spans="1:5" s="1" customFormat="1" ht="15.75">
      <c r="A2" s="108" t="s">
        <v>0</v>
      </c>
      <c r="B2" s="108"/>
      <c r="C2" s="108"/>
      <c r="D2" s="108"/>
      <c r="E2" s="108"/>
    </row>
    <row r="3" spans="1:5" ht="13.5" thickBot="1">
      <c r="A3" s="8"/>
      <c r="B3" s="8"/>
      <c r="C3" s="8"/>
      <c r="D3" s="8"/>
      <c r="E3" s="9" t="s">
        <v>1</v>
      </c>
    </row>
    <row r="4" spans="1:10" ht="13.5" customHeight="1">
      <c r="A4" s="99" t="s">
        <v>2</v>
      </c>
      <c r="B4" s="101" t="s">
        <v>3</v>
      </c>
      <c r="C4" s="101" t="s">
        <v>4</v>
      </c>
      <c r="D4" s="101" t="s">
        <v>5</v>
      </c>
      <c r="E4" s="103" t="s">
        <v>6</v>
      </c>
      <c r="F4" s="3"/>
      <c r="G4" s="3"/>
      <c r="H4" s="3"/>
      <c r="I4" s="3"/>
      <c r="J4" s="3"/>
    </row>
    <row r="5" spans="1:10" ht="13.5" customHeight="1">
      <c r="A5" s="100"/>
      <c r="B5" s="111"/>
      <c r="C5" s="111"/>
      <c r="D5" s="111"/>
      <c r="E5" s="112"/>
      <c r="F5" s="3"/>
      <c r="G5" s="3"/>
      <c r="H5" s="3"/>
      <c r="I5" s="3"/>
      <c r="J5" s="3"/>
    </row>
    <row r="6" spans="1:10" ht="12.75">
      <c r="A6" s="10" t="s">
        <v>96</v>
      </c>
      <c r="B6" s="11">
        <v>32201</v>
      </c>
      <c r="C6" s="11">
        <v>8769966</v>
      </c>
      <c r="D6" s="11">
        <v>1679556375</v>
      </c>
      <c r="E6" s="11">
        <v>191512</v>
      </c>
      <c r="F6" s="3"/>
      <c r="G6" s="3"/>
      <c r="H6" s="3"/>
      <c r="I6" s="3"/>
      <c r="J6" s="3"/>
    </row>
    <row r="7" spans="1:10" ht="12.75">
      <c r="A7" s="12" t="s">
        <v>97</v>
      </c>
      <c r="B7" s="11">
        <v>32358</v>
      </c>
      <c r="C7" s="11">
        <v>8757723</v>
      </c>
      <c r="D7" s="11">
        <v>1596042506</v>
      </c>
      <c r="E7" s="11">
        <v>182244</v>
      </c>
      <c r="F7" s="3"/>
      <c r="G7" s="3"/>
      <c r="H7" s="3"/>
      <c r="I7" s="3"/>
      <c r="J7" s="3"/>
    </row>
    <row r="8" spans="1:10" ht="12.75">
      <c r="A8" s="12" t="s">
        <v>98</v>
      </c>
      <c r="B8" s="11">
        <v>32496</v>
      </c>
      <c r="C8" s="11">
        <v>8745233</v>
      </c>
      <c r="D8" s="11">
        <v>1523465682</v>
      </c>
      <c r="E8" s="11">
        <v>174205</v>
      </c>
      <c r="F8" s="3"/>
      <c r="G8" s="3"/>
      <c r="H8" s="3"/>
      <c r="I8" s="3"/>
      <c r="J8" s="3"/>
    </row>
    <row r="9" spans="1:10" ht="12.75">
      <c r="A9" s="12" t="s">
        <v>99</v>
      </c>
      <c r="B9" s="11">
        <v>32701</v>
      </c>
      <c r="C9" s="11">
        <v>8735159</v>
      </c>
      <c r="D9" s="11">
        <v>1417757902</v>
      </c>
      <c r="E9" s="11">
        <v>162305</v>
      </c>
      <c r="F9" s="3"/>
      <c r="G9" s="3"/>
      <c r="H9" s="3"/>
      <c r="I9" s="3"/>
      <c r="J9" s="3"/>
    </row>
    <row r="10" spans="1:10" ht="12.75">
      <c r="A10" s="12" t="s">
        <v>100</v>
      </c>
      <c r="B10" s="11">
        <v>32373</v>
      </c>
      <c r="C10" s="11">
        <v>8719895</v>
      </c>
      <c r="D10" s="11">
        <v>1335318476</v>
      </c>
      <c r="E10" s="11">
        <v>153135</v>
      </c>
      <c r="F10" s="3"/>
      <c r="G10" s="3"/>
      <c r="H10" s="3"/>
      <c r="I10" s="3"/>
      <c r="J10" s="3"/>
    </row>
    <row r="11" spans="1:10" ht="12.75">
      <c r="A11" s="12" t="s">
        <v>101</v>
      </c>
      <c r="B11" s="11">
        <v>32534</v>
      </c>
      <c r="C11" s="11">
        <v>8699361</v>
      </c>
      <c r="D11" s="11">
        <v>1269008922</v>
      </c>
      <c r="E11" s="11">
        <v>145874</v>
      </c>
      <c r="F11" s="3"/>
      <c r="G11" s="3"/>
      <c r="H11" s="3"/>
      <c r="I11" s="3"/>
      <c r="J11" s="3"/>
    </row>
    <row r="12" spans="1:10" s="5" customFormat="1" ht="12.75">
      <c r="A12" s="12" t="s">
        <v>102</v>
      </c>
      <c r="B12" s="11">
        <v>32778</v>
      </c>
      <c r="C12" s="11">
        <v>8691730</v>
      </c>
      <c r="D12" s="11">
        <v>1211787546</v>
      </c>
      <c r="E12" s="11">
        <f>(D12*1000)/C12</f>
        <v>139418.45248299246</v>
      </c>
      <c r="F12" s="4"/>
      <c r="G12" s="4"/>
      <c r="H12" s="4"/>
      <c r="I12" s="4"/>
      <c r="J12" s="4"/>
    </row>
    <row r="13" spans="1:10" ht="12.75">
      <c r="A13" s="12" t="s">
        <v>103</v>
      </c>
      <c r="B13" s="11">
        <v>33042</v>
      </c>
      <c r="C13" s="11">
        <v>8732780</v>
      </c>
      <c r="D13" s="11">
        <v>1169172116</v>
      </c>
      <c r="E13" s="11">
        <f>(D13*1000)/C13</f>
        <v>133883.15244400981</v>
      </c>
      <c r="F13" s="3"/>
      <c r="G13" s="3"/>
      <c r="H13" s="3"/>
      <c r="I13" s="3"/>
      <c r="J13" s="3"/>
    </row>
    <row r="14" spans="1:10" ht="12.75">
      <c r="A14" s="12" t="s">
        <v>104</v>
      </c>
      <c r="B14" s="11">
        <v>33364</v>
      </c>
      <c r="C14" s="11">
        <v>8730327</v>
      </c>
      <c r="D14" s="11">
        <v>1129977730</v>
      </c>
      <c r="E14" s="11">
        <v>129431</v>
      </c>
      <c r="F14" s="3"/>
      <c r="G14" s="3"/>
      <c r="H14" s="3"/>
      <c r="I14" s="3"/>
      <c r="J14" s="3"/>
    </row>
    <row r="15" spans="1:10" ht="12.75">
      <c r="A15" s="13" t="s">
        <v>105</v>
      </c>
      <c r="B15" s="14">
        <v>33660</v>
      </c>
      <c r="C15" s="14">
        <v>8709845</v>
      </c>
      <c r="D15" s="14">
        <v>1100879778</v>
      </c>
      <c r="E15" s="14">
        <v>126395</v>
      </c>
      <c r="F15" s="3"/>
      <c r="G15" s="3"/>
      <c r="H15" s="3"/>
      <c r="I15" s="3"/>
      <c r="J15" s="3"/>
    </row>
    <row r="16" spans="1:10" ht="12.75">
      <c r="A16" s="13" t="s">
        <v>110</v>
      </c>
      <c r="B16" s="14">
        <v>33894</v>
      </c>
      <c r="C16" s="14">
        <v>8709845</v>
      </c>
      <c r="D16" s="14">
        <v>1099593531</v>
      </c>
      <c r="E16" s="14">
        <v>126343</v>
      </c>
      <c r="F16" s="3"/>
      <c r="G16" s="3"/>
      <c r="H16" s="3"/>
      <c r="I16" s="3"/>
      <c r="J16" s="3"/>
    </row>
    <row r="17" spans="1:10" s="5" customFormat="1" ht="12.75">
      <c r="A17" s="13" t="s">
        <v>115</v>
      </c>
      <c r="B17" s="14">
        <v>33973</v>
      </c>
      <c r="C17" s="14">
        <v>8719732</v>
      </c>
      <c r="D17" s="14">
        <v>1099926246</v>
      </c>
      <c r="E17" s="14">
        <v>126142.20781097401</v>
      </c>
      <c r="G17" s="4"/>
      <c r="H17" s="4"/>
      <c r="I17" s="4"/>
      <c r="J17" s="4"/>
    </row>
    <row r="18" spans="1:10" s="5" customFormat="1" ht="12.75">
      <c r="A18" s="13" t="s">
        <v>123</v>
      </c>
      <c r="B18" s="14">
        <v>34244</v>
      </c>
      <c r="C18" s="14">
        <v>8703878</v>
      </c>
      <c r="D18" s="14">
        <v>1175409258</v>
      </c>
      <c r="E18" s="14">
        <f>(D18*1000)/C18</f>
        <v>135044.31679763892</v>
      </c>
      <c r="H18" s="4"/>
      <c r="I18" s="4"/>
      <c r="J18" s="4"/>
    </row>
    <row r="19" spans="1:10" ht="12.75">
      <c r="A19" s="13" t="s">
        <v>124</v>
      </c>
      <c r="B19" s="14">
        <v>34551</v>
      </c>
      <c r="C19" s="14">
        <v>8703922</v>
      </c>
      <c r="D19" s="14">
        <v>1127340991</v>
      </c>
      <c r="E19" s="14">
        <v>129521</v>
      </c>
      <c r="G19" s="3"/>
      <c r="H19" s="3"/>
      <c r="I19" s="3"/>
      <c r="J19" s="3"/>
    </row>
    <row r="20" spans="1:10" ht="12.75">
      <c r="A20" s="13" t="s">
        <v>131</v>
      </c>
      <c r="B20" s="8">
        <v>34797</v>
      </c>
      <c r="C20" s="8">
        <v>8699686</v>
      </c>
      <c r="D20" s="8">
        <v>1084158798</v>
      </c>
      <c r="E20" s="8">
        <v>124620</v>
      </c>
      <c r="G20" s="3"/>
      <c r="H20" s="3"/>
      <c r="I20" s="3"/>
      <c r="J20" s="3"/>
    </row>
    <row r="21" spans="1:10" ht="12.75">
      <c r="A21" s="13" t="s">
        <v>135</v>
      </c>
      <c r="B21" s="14">
        <v>37728</v>
      </c>
      <c r="C21" s="14">
        <v>8694652</v>
      </c>
      <c r="D21" s="14">
        <v>1062781555</v>
      </c>
      <c r="E21" s="14">
        <v>122234</v>
      </c>
      <c r="G21" s="3"/>
      <c r="H21" s="3"/>
      <c r="I21" s="3"/>
      <c r="J21" s="3"/>
    </row>
    <row r="22" spans="1:10" ht="12.75">
      <c r="A22" s="12" t="s">
        <v>136</v>
      </c>
      <c r="B22" s="11">
        <v>38008</v>
      </c>
      <c r="C22" s="11">
        <v>8689828</v>
      </c>
      <c r="D22" s="11">
        <v>1055555490</v>
      </c>
      <c r="E22" s="11">
        <v>121470</v>
      </c>
      <c r="G22" s="3"/>
      <c r="H22" s="3"/>
      <c r="I22" s="3"/>
      <c r="J22" s="3"/>
    </row>
    <row r="23" spans="1:10" ht="12.75">
      <c r="A23" s="15" t="s">
        <v>143</v>
      </c>
      <c r="B23" s="16">
        <f>SUM(B25:B31)</f>
        <v>38279</v>
      </c>
      <c r="C23" s="16">
        <f>SUM(C25:C31)</f>
        <v>8683609</v>
      </c>
      <c r="D23" s="16">
        <f>SUM(D25:D31)</f>
        <v>1055067730</v>
      </c>
      <c r="E23" s="16">
        <f>(D23*1000)/C23</f>
        <v>121501.06367064662</v>
      </c>
      <c r="G23" s="3"/>
      <c r="H23" s="3"/>
      <c r="I23" s="3"/>
      <c r="J23" s="3"/>
    </row>
    <row r="24" spans="1:10" ht="14.25" customHeight="1" thickBot="1">
      <c r="A24" s="15"/>
      <c r="B24" s="16"/>
      <c r="C24" s="16"/>
      <c r="D24" s="16"/>
      <c r="E24" s="16"/>
      <c r="F24" s="3"/>
      <c r="G24" s="3"/>
      <c r="H24" s="3"/>
      <c r="I24" s="3"/>
      <c r="J24" s="3"/>
    </row>
    <row r="25" spans="1:10" ht="13.5" thickTop="1">
      <c r="A25" s="17" t="s">
        <v>13</v>
      </c>
      <c r="B25" s="18">
        <v>21</v>
      </c>
      <c r="C25" s="19">
        <v>12402</v>
      </c>
      <c r="D25" s="19">
        <v>1049996</v>
      </c>
      <c r="E25" s="19">
        <f aca="true" t="shared" si="0" ref="E25:E31">(D25*1000)/C25</f>
        <v>84663.44138042252</v>
      </c>
      <c r="F25" s="3"/>
      <c r="G25" s="3"/>
      <c r="H25" s="3"/>
      <c r="I25" s="3"/>
      <c r="J25" s="3"/>
    </row>
    <row r="26" spans="1:10" ht="12.75">
      <c r="A26" s="20" t="s">
        <v>14</v>
      </c>
      <c r="B26" s="21">
        <v>336</v>
      </c>
      <c r="C26" s="21">
        <v>146008</v>
      </c>
      <c r="D26" s="21">
        <v>12797335</v>
      </c>
      <c r="E26" s="21">
        <f t="shared" si="0"/>
        <v>87648.17681222946</v>
      </c>
      <c r="F26" s="3"/>
      <c r="G26" s="3"/>
      <c r="H26" s="3"/>
      <c r="I26" s="3"/>
      <c r="J26" s="3"/>
    </row>
    <row r="27" spans="1:10" ht="12.75">
      <c r="A27" s="20" t="s">
        <v>15</v>
      </c>
      <c r="B27" s="21">
        <v>31866</v>
      </c>
      <c r="C27" s="21">
        <v>7368127</v>
      </c>
      <c r="D27" s="21">
        <v>912189645</v>
      </c>
      <c r="E27" s="21">
        <f t="shared" si="0"/>
        <v>123802.10669550077</v>
      </c>
      <c r="F27" s="3"/>
      <c r="G27" s="3"/>
      <c r="H27" s="3"/>
      <c r="I27" s="3"/>
      <c r="J27" s="3"/>
    </row>
    <row r="28" spans="1:10" ht="12.75">
      <c r="A28" s="20" t="s">
        <v>16</v>
      </c>
      <c r="B28" s="21">
        <v>13</v>
      </c>
      <c r="C28" s="21">
        <v>19194</v>
      </c>
      <c r="D28" s="21">
        <v>526</v>
      </c>
      <c r="E28" s="21">
        <f t="shared" si="0"/>
        <v>27.404397207460665</v>
      </c>
      <c r="F28" s="3"/>
      <c r="G28" s="3"/>
      <c r="H28" s="3"/>
      <c r="I28" s="3"/>
      <c r="J28" s="3"/>
    </row>
    <row r="29" spans="1:10" ht="12.75">
      <c r="A29" s="20" t="s">
        <v>17</v>
      </c>
      <c r="B29" s="21">
        <v>7</v>
      </c>
      <c r="C29" s="21">
        <v>5099</v>
      </c>
      <c r="D29" s="21">
        <v>301006</v>
      </c>
      <c r="E29" s="21">
        <f t="shared" si="0"/>
        <v>59032.35928613454</v>
      </c>
      <c r="F29" s="3"/>
      <c r="G29" s="3"/>
      <c r="H29" s="3"/>
      <c r="I29" s="3"/>
      <c r="J29" s="3"/>
    </row>
    <row r="30" spans="1:10" ht="12.75">
      <c r="A30" s="20" t="s">
        <v>18</v>
      </c>
      <c r="B30" s="21">
        <v>0</v>
      </c>
      <c r="C30" s="21">
        <v>0</v>
      </c>
      <c r="D30" s="21">
        <v>0</v>
      </c>
      <c r="E30" s="21">
        <v>0</v>
      </c>
      <c r="F30" s="3"/>
      <c r="G30" s="3"/>
      <c r="H30" s="3"/>
      <c r="I30" s="3"/>
      <c r="J30" s="3"/>
    </row>
    <row r="31" spans="1:10" ht="12.75">
      <c r="A31" s="20" t="s">
        <v>19</v>
      </c>
      <c r="B31" s="22">
        <v>6036</v>
      </c>
      <c r="C31" s="21">
        <v>1132779</v>
      </c>
      <c r="D31" s="21">
        <v>128729222</v>
      </c>
      <c r="E31" s="21">
        <f t="shared" si="0"/>
        <v>113640.19106992627</v>
      </c>
      <c r="F31" s="3"/>
      <c r="G31" s="3"/>
      <c r="H31" s="3"/>
      <c r="I31" s="3"/>
      <c r="J31" s="3"/>
    </row>
    <row r="32" spans="1:10" ht="14.25" customHeight="1" thickBot="1">
      <c r="A32" s="23"/>
      <c r="B32" s="24"/>
      <c r="C32" s="25"/>
      <c r="D32" s="25"/>
      <c r="E32" s="25"/>
      <c r="F32" s="3"/>
      <c r="G32" s="3"/>
      <c r="H32" s="3"/>
      <c r="I32" s="3"/>
      <c r="J32" s="3"/>
    </row>
    <row r="33" spans="1:10" ht="12.75">
      <c r="A33" s="11"/>
      <c r="B33" s="11"/>
      <c r="C33" s="11"/>
      <c r="D33" s="11"/>
      <c r="E33" s="11"/>
      <c r="F33" s="3"/>
      <c r="G33" s="3"/>
      <c r="H33" s="3"/>
      <c r="I33" s="3"/>
      <c r="J33" s="3"/>
    </row>
    <row r="34" spans="1:10" ht="12.75">
      <c r="A34" s="11" t="s">
        <v>43</v>
      </c>
      <c r="B34" s="11"/>
      <c r="C34" s="11"/>
      <c r="D34" s="11"/>
      <c r="E34" s="11"/>
      <c r="F34" s="3"/>
      <c r="G34" s="3"/>
      <c r="H34" s="3"/>
      <c r="I34" s="3"/>
      <c r="J34" s="3"/>
    </row>
    <row r="35" spans="1:10" ht="12.75">
      <c r="A35" s="11"/>
      <c r="B35" s="11"/>
      <c r="C35" s="11"/>
      <c r="D35" s="11"/>
      <c r="E35" s="11"/>
      <c r="F35" s="3"/>
      <c r="G35" s="3"/>
      <c r="H35" s="3"/>
      <c r="I35" s="3"/>
      <c r="J35" s="3"/>
    </row>
    <row r="36" spans="1:10" ht="15.75">
      <c r="A36" s="108" t="s">
        <v>20</v>
      </c>
      <c r="B36" s="108"/>
      <c r="C36" s="108"/>
      <c r="D36" s="108"/>
      <c r="E36" s="108"/>
      <c r="F36" s="3"/>
      <c r="G36" s="3"/>
      <c r="H36" s="3"/>
      <c r="I36" s="3"/>
      <c r="J36" s="3"/>
    </row>
    <row r="37" spans="1:10" ht="13.5" thickBot="1">
      <c r="A37" s="8"/>
      <c r="B37" s="8"/>
      <c r="C37" s="8"/>
      <c r="D37" s="8"/>
      <c r="E37" s="9" t="s">
        <v>1</v>
      </c>
      <c r="F37" s="3"/>
      <c r="G37" s="3"/>
      <c r="H37" s="3"/>
      <c r="I37" s="3"/>
      <c r="J37" s="3"/>
    </row>
    <row r="38" spans="1:10" ht="12">
      <c r="A38" s="99" t="s">
        <v>2</v>
      </c>
      <c r="B38" s="101" t="s">
        <v>21</v>
      </c>
      <c r="C38" s="101" t="s">
        <v>22</v>
      </c>
      <c r="D38" s="101" t="s">
        <v>23</v>
      </c>
      <c r="E38" s="103" t="s">
        <v>24</v>
      </c>
      <c r="F38" s="3"/>
      <c r="G38" s="3"/>
      <c r="H38" s="3"/>
      <c r="I38" s="3"/>
      <c r="J38" s="3"/>
    </row>
    <row r="39" spans="1:10" ht="12">
      <c r="A39" s="100"/>
      <c r="B39" s="111"/>
      <c r="C39" s="111"/>
      <c r="D39" s="111"/>
      <c r="E39" s="112"/>
      <c r="F39" s="3"/>
      <c r="G39" s="3"/>
      <c r="H39" s="3"/>
      <c r="I39" s="3"/>
      <c r="J39" s="3"/>
    </row>
    <row r="40" spans="1:10" ht="12.75">
      <c r="A40" s="10" t="s">
        <v>96</v>
      </c>
      <c r="B40" s="11">
        <v>14570</v>
      </c>
      <c r="C40" s="11">
        <v>1334158</v>
      </c>
      <c r="D40" s="11">
        <v>38089628</v>
      </c>
      <c r="E40" s="11">
        <v>28550</v>
      </c>
      <c r="F40" s="3"/>
      <c r="G40" s="3"/>
      <c r="H40" s="3"/>
      <c r="I40" s="3"/>
      <c r="J40" s="3"/>
    </row>
    <row r="41" spans="1:10" ht="12.75">
      <c r="A41" s="12" t="s">
        <v>144</v>
      </c>
      <c r="B41" s="11">
        <v>14506</v>
      </c>
      <c r="C41" s="11">
        <v>1342823</v>
      </c>
      <c r="D41" s="11">
        <v>40260824</v>
      </c>
      <c r="E41" s="11">
        <v>29982</v>
      </c>
      <c r="F41" s="3"/>
      <c r="G41" s="3"/>
      <c r="H41" s="3"/>
      <c r="I41" s="3"/>
      <c r="J41" s="3"/>
    </row>
    <row r="42" spans="1:10" ht="12.75">
      <c r="A42" s="12" t="s">
        <v>98</v>
      </c>
      <c r="B42" s="11">
        <v>14411</v>
      </c>
      <c r="C42" s="11">
        <v>1346972</v>
      </c>
      <c r="D42" s="11">
        <v>42001256</v>
      </c>
      <c r="E42" s="11">
        <v>31182</v>
      </c>
      <c r="F42" s="3"/>
      <c r="G42" s="3"/>
      <c r="H42" s="3"/>
      <c r="I42" s="3"/>
      <c r="J42" s="3"/>
    </row>
    <row r="43" spans="1:10" ht="12.75">
      <c r="A43" s="12" t="s">
        <v>99</v>
      </c>
      <c r="B43" s="11">
        <v>14359</v>
      </c>
      <c r="C43" s="11">
        <v>1353990</v>
      </c>
      <c r="D43" s="11">
        <v>37861621</v>
      </c>
      <c r="E43" s="11">
        <v>27963</v>
      </c>
      <c r="F43" s="3"/>
      <c r="G43" s="3"/>
      <c r="H43" s="3"/>
      <c r="I43" s="3"/>
      <c r="J43" s="3"/>
    </row>
    <row r="44" spans="1:10" ht="12.75">
      <c r="A44" s="12" t="s">
        <v>100</v>
      </c>
      <c r="B44" s="11">
        <v>14351</v>
      </c>
      <c r="C44" s="11">
        <v>1365541</v>
      </c>
      <c r="D44" s="11">
        <v>40277456</v>
      </c>
      <c r="E44" s="11">
        <v>29496</v>
      </c>
      <c r="F44" s="3"/>
      <c r="G44" s="3"/>
      <c r="H44" s="3"/>
      <c r="I44" s="3"/>
      <c r="J44" s="3"/>
    </row>
    <row r="45" spans="1:10" ht="12.75">
      <c r="A45" s="12" t="s">
        <v>101</v>
      </c>
      <c r="B45" s="11">
        <v>14348</v>
      </c>
      <c r="C45" s="11">
        <v>1378568</v>
      </c>
      <c r="D45" s="11">
        <v>42588816</v>
      </c>
      <c r="E45" s="11">
        <v>30894</v>
      </c>
      <c r="F45" s="3"/>
      <c r="G45" s="3"/>
      <c r="H45" s="3"/>
      <c r="I45" s="3"/>
      <c r="J45" s="3"/>
    </row>
    <row r="46" spans="1:10" ht="12.75">
      <c r="A46" s="12" t="s">
        <v>102</v>
      </c>
      <c r="B46" s="11">
        <v>14330</v>
      </c>
      <c r="C46" s="11">
        <v>1384568</v>
      </c>
      <c r="D46" s="11">
        <v>37917586</v>
      </c>
      <c r="E46" s="11">
        <f>D46/C46*1000</f>
        <v>27385.86042722351</v>
      </c>
      <c r="F46" s="3"/>
      <c r="G46" s="3"/>
      <c r="H46" s="3"/>
      <c r="I46" s="3"/>
      <c r="J46" s="3"/>
    </row>
    <row r="47" spans="1:10" ht="12.75">
      <c r="A47" s="12" t="s">
        <v>103</v>
      </c>
      <c r="B47" s="11">
        <v>14318</v>
      </c>
      <c r="C47" s="11">
        <v>1393105</v>
      </c>
      <c r="D47" s="11">
        <v>40107681</v>
      </c>
      <c r="E47" s="11">
        <f>D47/C47*1000</f>
        <v>28790.134986235782</v>
      </c>
      <c r="F47" s="3"/>
      <c r="G47" s="3"/>
      <c r="H47" s="3"/>
      <c r="I47" s="3"/>
      <c r="J47" s="3"/>
    </row>
    <row r="48" spans="1:10" ht="12.75">
      <c r="A48" s="12" t="s">
        <v>104</v>
      </c>
      <c r="B48" s="11">
        <v>14405</v>
      </c>
      <c r="C48" s="11">
        <v>1417581</v>
      </c>
      <c r="D48" s="11">
        <v>42873266</v>
      </c>
      <c r="E48" s="11">
        <v>30244</v>
      </c>
      <c r="F48" s="3"/>
      <c r="G48" s="3"/>
      <c r="H48" s="3"/>
      <c r="I48" s="3"/>
      <c r="J48" s="3"/>
    </row>
    <row r="49" spans="1:10" ht="12.75">
      <c r="A49" s="13" t="s">
        <v>145</v>
      </c>
      <c r="B49" s="14">
        <v>14421</v>
      </c>
      <c r="C49" s="14">
        <v>1430253</v>
      </c>
      <c r="D49" s="14">
        <v>39687570</v>
      </c>
      <c r="E49" s="14">
        <v>27749</v>
      </c>
      <c r="F49" s="3"/>
      <c r="G49" s="3"/>
      <c r="H49" s="3"/>
      <c r="I49" s="3"/>
      <c r="J49" s="3"/>
    </row>
    <row r="50" spans="1:10" s="5" customFormat="1" ht="12.75">
      <c r="A50" s="13" t="s">
        <v>146</v>
      </c>
      <c r="B50" s="14">
        <v>14449</v>
      </c>
      <c r="C50" s="14">
        <v>1443763</v>
      </c>
      <c r="D50" s="14">
        <v>42056907</v>
      </c>
      <c r="E50" s="14">
        <v>29130</v>
      </c>
      <c r="F50" s="4"/>
      <c r="G50" s="4"/>
      <c r="H50" s="4"/>
      <c r="I50" s="4"/>
      <c r="J50" s="4"/>
    </row>
    <row r="51" spans="1:10" s="5" customFormat="1" ht="12.75">
      <c r="A51" s="13" t="s">
        <v>147</v>
      </c>
      <c r="B51" s="14">
        <v>14432</v>
      </c>
      <c r="C51" s="14">
        <v>1449252</v>
      </c>
      <c r="D51" s="14">
        <v>43851684</v>
      </c>
      <c r="E51" s="14">
        <v>30258.14972137351</v>
      </c>
      <c r="F51" s="4"/>
      <c r="G51" s="4"/>
      <c r="H51" s="4"/>
      <c r="I51" s="4"/>
      <c r="J51" s="4"/>
    </row>
    <row r="52" spans="1:10" ht="12.75">
      <c r="A52" s="13" t="s">
        <v>148</v>
      </c>
      <c r="B52" s="14">
        <v>14473</v>
      </c>
      <c r="C52" s="14">
        <v>1461253</v>
      </c>
      <c r="D52" s="14">
        <v>42200681</v>
      </c>
      <c r="E52" s="14">
        <f>(D52/C52*1000)</f>
        <v>28879.79083704191</v>
      </c>
      <c r="F52" s="3"/>
      <c r="G52" s="3"/>
      <c r="H52" s="3"/>
      <c r="I52" s="3"/>
      <c r="J52" s="3"/>
    </row>
    <row r="53" spans="1:10" ht="12.75">
      <c r="A53" s="13" t="s">
        <v>149</v>
      </c>
      <c r="B53" s="14">
        <v>14497</v>
      </c>
      <c r="C53" s="14">
        <v>1471372</v>
      </c>
      <c r="D53" s="14">
        <v>44097748</v>
      </c>
      <c r="E53" s="14">
        <v>29970.4955646838</v>
      </c>
      <c r="F53" s="3"/>
      <c r="G53" s="3"/>
      <c r="H53" s="3"/>
      <c r="I53" s="3"/>
      <c r="J53" s="3"/>
    </row>
    <row r="54" spans="1:10" ht="12.75">
      <c r="A54" s="13" t="s">
        <v>131</v>
      </c>
      <c r="B54" s="8">
        <v>14603</v>
      </c>
      <c r="C54" s="8">
        <v>1490820</v>
      </c>
      <c r="D54" s="8">
        <v>46317787</v>
      </c>
      <c r="E54" s="8">
        <v>31069</v>
      </c>
      <c r="F54" s="3"/>
      <c r="G54" s="3"/>
      <c r="H54" s="3"/>
      <c r="I54" s="3"/>
      <c r="J54" s="3"/>
    </row>
    <row r="55" spans="1:10" ht="12.75">
      <c r="A55" s="13" t="s">
        <v>135</v>
      </c>
      <c r="B55" s="26">
        <v>14636</v>
      </c>
      <c r="C55" s="26">
        <v>1505877</v>
      </c>
      <c r="D55" s="27">
        <v>43076410</v>
      </c>
      <c r="E55" s="14">
        <v>28606</v>
      </c>
      <c r="F55" s="3"/>
      <c r="G55" s="3"/>
      <c r="H55" s="3"/>
      <c r="I55" s="3"/>
      <c r="J55" s="3"/>
    </row>
    <row r="56" spans="1:10" ht="12.75">
      <c r="A56" s="12" t="s">
        <v>136</v>
      </c>
      <c r="B56" s="11">
        <v>14801</v>
      </c>
      <c r="C56" s="11">
        <v>1527222</v>
      </c>
      <c r="D56" s="11">
        <v>45592723</v>
      </c>
      <c r="E56" s="11">
        <v>29853</v>
      </c>
      <c r="F56" s="3"/>
      <c r="G56" s="3"/>
      <c r="H56" s="3"/>
      <c r="I56" s="3"/>
      <c r="J56" s="3"/>
    </row>
    <row r="57" spans="1:10" ht="12.75">
      <c r="A57" s="15" t="s">
        <v>143</v>
      </c>
      <c r="B57" s="28">
        <f>SUM(B59:B70)</f>
        <v>14906</v>
      </c>
      <c r="C57" s="28">
        <f>SUM(C59:C70)</f>
        <v>1547200</v>
      </c>
      <c r="D57" s="28">
        <f>SUM(D59:D70)</f>
        <v>47973846</v>
      </c>
      <c r="E57" s="16">
        <f>(D57*1000)/C57</f>
        <v>31006.88081695967</v>
      </c>
      <c r="F57" s="3"/>
      <c r="G57" s="3"/>
      <c r="H57" s="3"/>
      <c r="I57" s="3"/>
      <c r="J57" s="3"/>
    </row>
    <row r="58" spans="1:10" ht="14.25" customHeight="1" thickBot="1">
      <c r="A58" s="29"/>
      <c r="B58" s="16"/>
      <c r="C58" s="16"/>
      <c r="D58" s="30"/>
      <c r="E58" s="30"/>
      <c r="F58" s="3"/>
      <c r="G58" s="3"/>
      <c r="H58" s="3"/>
      <c r="I58" s="3"/>
      <c r="J58" s="3"/>
    </row>
    <row r="59" spans="1:10" ht="13.5" thickTop="1">
      <c r="A59" s="17" t="s">
        <v>26</v>
      </c>
      <c r="B59" s="19">
        <v>11312</v>
      </c>
      <c r="C59" s="19">
        <v>1130701</v>
      </c>
      <c r="D59" s="21">
        <v>39064484</v>
      </c>
      <c r="E59" s="16">
        <f aca="true" t="shared" si="1" ref="E59:E70">(D59*1000)/C59</f>
        <v>34548.90727079927</v>
      </c>
      <c r="F59" s="3"/>
      <c r="G59" s="3"/>
      <c r="H59" s="3"/>
      <c r="I59" s="3"/>
      <c r="J59" s="3"/>
    </row>
    <row r="60" spans="1:10" ht="12.75">
      <c r="A60" s="20" t="s">
        <v>27</v>
      </c>
      <c r="B60" s="21">
        <v>1338</v>
      </c>
      <c r="C60" s="21">
        <v>239086</v>
      </c>
      <c r="D60" s="21">
        <v>6037085</v>
      </c>
      <c r="E60" s="16">
        <f t="shared" si="1"/>
        <v>25250.683854345298</v>
      </c>
      <c r="F60" s="3"/>
      <c r="G60" s="3"/>
      <c r="H60" s="3"/>
      <c r="I60" s="3"/>
      <c r="J60" s="3"/>
    </row>
    <row r="61" spans="1:10" ht="12.75">
      <c r="A61" s="20" t="s">
        <v>28</v>
      </c>
      <c r="B61" s="21">
        <v>863</v>
      </c>
      <c r="C61" s="21">
        <v>105036</v>
      </c>
      <c r="D61" s="21">
        <v>1924134</v>
      </c>
      <c r="E61" s="16">
        <f t="shared" si="1"/>
        <v>18318.804981149322</v>
      </c>
      <c r="F61" s="3"/>
      <c r="G61" s="3"/>
      <c r="H61" s="3"/>
      <c r="I61" s="3"/>
      <c r="J61" s="3"/>
    </row>
    <row r="62" spans="1:10" ht="12.75">
      <c r="A62" s="20" t="s">
        <v>29</v>
      </c>
      <c r="B62" s="21">
        <v>22</v>
      </c>
      <c r="C62" s="21">
        <v>2846</v>
      </c>
      <c r="D62" s="21">
        <v>9453</v>
      </c>
      <c r="E62" s="16">
        <f t="shared" si="1"/>
        <v>3321.503865073788</v>
      </c>
      <c r="F62" s="3"/>
      <c r="G62" s="3"/>
      <c r="H62" s="3"/>
      <c r="I62" s="3"/>
      <c r="J62" s="3"/>
    </row>
    <row r="63" spans="1:10" ht="12.75">
      <c r="A63" s="105" t="s">
        <v>30</v>
      </c>
      <c r="B63" s="22">
        <v>24</v>
      </c>
      <c r="C63" s="21">
        <v>836</v>
      </c>
      <c r="D63" s="21">
        <v>12312</v>
      </c>
      <c r="E63" s="16">
        <f t="shared" si="1"/>
        <v>14727.272727272728</v>
      </c>
      <c r="F63" s="3"/>
      <c r="G63" s="3"/>
      <c r="H63" s="3"/>
      <c r="I63" s="3"/>
      <c r="J63" s="3"/>
    </row>
    <row r="64" spans="1:10" ht="12.75">
      <c r="A64" s="105"/>
      <c r="B64" s="22"/>
      <c r="C64" s="21"/>
      <c r="D64" s="21"/>
      <c r="E64" s="16"/>
      <c r="F64" s="3"/>
      <c r="G64" s="3"/>
      <c r="H64" s="3"/>
      <c r="I64" s="3"/>
      <c r="J64" s="3"/>
    </row>
    <row r="65" spans="1:10" ht="12.75">
      <c r="A65" s="20" t="s">
        <v>31</v>
      </c>
      <c r="B65" s="21">
        <v>380</v>
      </c>
      <c r="C65" s="21">
        <v>25384</v>
      </c>
      <c r="D65" s="21">
        <v>563590</v>
      </c>
      <c r="E65" s="16">
        <f t="shared" si="1"/>
        <v>22202.568547116294</v>
      </c>
      <c r="F65" s="3"/>
      <c r="G65" s="3"/>
      <c r="H65" s="3"/>
      <c r="I65" s="3"/>
      <c r="J65" s="3"/>
    </row>
    <row r="66" spans="1:10" ht="12.75">
      <c r="A66" s="20" t="s">
        <v>32</v>
      </c>
      <c r="B66" s="21">
        <v>2</v>
      </c>
      <c r="C66" s="21">
        <v>238</v>
      </c>
      <c r="D66" s="21">
        <v>2077</v>
      </c>
      <c r="E66" s="16">
        <f t="shared" si="1"/>
        <v>8726.89075630252</v>
      </c>
      <c r="F66" s="3"/>
      <c r="G66" s="3"/>
      <c r="H66" s="3"/>
      <c r="I66" s="3"/>
      <c r="J66" s="3"/>
    </row>
    <row r="67" spans="1:10" ht="12.75">
      <c r="A67" s="20" t="s">
        <v>33</v>
      </c>
      <c r="B67" s="21">
        <v>12</v>
      </c>
      <c r="C67" s="21">
        <v>1848</v>
      </c>
      <c r="D67" s="21">
        <v>74324</v>
      </c>
      <c r="E67" s="16">
        <f t="shared" si="1"/>
        <v>40218.61471861472</v>
      </c>
      <c r="F67" s="3"/>
      <c r="G67" s="3"/>
      <c r="H67" s="3"/>
      <c r="I67" s="3"/>
      <c r="J67" s="3"/>
    </row>
    <row r="68" spans="1:10" ht="12.75">
      <c r="A68" s="20" t="s">
        <v>34</v>
      </c>
      <c r="B68" s="21">
        <v>183</v>
      </c>
      <c r="C68" s="21">
        <v>20800</v>
      </c>
      <c r="D68" s="21">
        <v>141417</v>
      </c>
      <c r="E68" s="16">
        <f>(D68*1000)/C68</f>
        <v>6798.8942307692305</v>
      </c>
      <c r="F68" s="3"/>
      <c r="G68" s="3"/>
      <c r="H68" s="3"/>
      <c r="I68" s="3"/>
      <c r="J68" s="3"/>
    </row>
    <row r="69" spans="1:10" ht="12.75">
      <c r="A69" s="20" t="s">
        <v>35</v>
      </c>
      <c r="B69" s="21">
        <v>5</v>
      </c>
      <c r="C69" s="21">
        <v>112</v>
      </c>
      <c r="D69" s="21">
        <v>755</v>
      </c>
      <c r="E69" s="16">
        <f t="shared" si="1"/>
        <v>6741.071428571428</v>
      </c>
      <c r="F69" s="3"/>
      <c r="G69" s="3"/>
      <c r="H69" s="3"/>
      <c r="I69" s="3"/>
      <c r="J69" s="3"/>
    </row>
    <row r="70" spans="1:10" ht="12.75">
      <c r="A70" s="20" t="s">
        <v>36</v>
      </c>
      <c r="B70" s="22">
        <v>765</v>
      </c>
      <c r="C70" s="21">
        <v>20313</v>
      </c>
      <c r="D70" s="21">
        <v>144215</v>
      </c>
      <c r="E70" s="16">
        <f t="shared" si="1"/>
        <v>7099.6406242307885</v>
      </c>
      <c r="F70" s="3"/>
      <c r="G70" s="3"/>
      <c r="H70" s="3"/>
      <c r="I70" s="3"/>
      <c r="J70" s="3"/>
    </row>
    <row r="71" spans="1:10" ht="14.25" customHeight="1" thickBot="1">
      <c r="A71" s="23"/>
      <c r="B71" s="24"/>
      <c r="C71" s="25"/>
      <c r="D71" s="25"/>
      <c r="E71" s="25"/>
      <c r="F71" s="3"/>
      <c r="G71" s="3"/>
      <c r="H71" s="3"/>
      <c r="I71" s="3"/>
      <c r="J71" s="3"/>
    </row>
    <row r="72" spans="1:10" ht="12.75">
      <c r="A72" s="11"/>
      <c r="B72" s="11"/>
      <c r="C72" s="11"/>
      <c r="D72" s="11"/>
      <c r="E72" s="11"/>
      <c r="F72" s="3"/>
      <c r="G72" s="3"/>
      <c r="H72" s="3"/>
      <c r="I72" s="3"/>
      <c r="J72" s="3"/>
    </row>
    <row r="73" spans="1:10" ht="12.75">
      <c r="A73" s="11" t="s">
        <v>43</v>
      </c>
      <c r="B73" s="11"/>
      <c r="C73" s="11"/>
      <c r="D73" s="11"/>
      <c r="E73" s="11"/>
      <c r="F73" s="3"/>
      <c r="G73" s="3"/>
      <c r="H73" s="3"/>
      <c r="I73" s="3"/>
      <c r="J73" s="3"/>
    </row>
    <row r="74" spans="1:10" ht="12.75">
      <c r="A74" s="11"/>
      <c r="B74" s="11"/>
      <c r="C74" s="11"/>
      <c r="D74" s="11"/>
      <c r="E74" s="11"/>
      <c r="F74" s="3"/>
      <c r="G74" s="3"/>
      <c r="H74" s="3"/>
      <c r="I74" s="3"/>
      <c r="J74" s="3"/>
    </row>
    <row r="75" spans="1:10" ht="15.75">
      <c r="A75" s="108" t="s">
        <v>37</v>
      </c>
      <c r="B75" s="108"/>
      <c r="C75" s="108"/>
      <c r="D75" s="108"/>
      <c r="E75" s="108"/>
      <c r="F75" s="3"/>
      <c r="G75" s="3"/>
      <c r="H75" s="3"/>
      <c r="I75" s="3"/>
      <c r="J75" s="3"/>
    </row>
    <row r="76" spans="1:10" ht="13.5" thickBot="1">
      <c r="A76" s="8"/>
      <c r="B76" s="8"/>
      <c r="C76" s="8"/>
      <c r="D76" s="8"/>
      <c r="E76" s="9" t="s">
        <v>1</v>
      </c>
      <c r="F76" s="3"/>
      <c r="G76" s="3"/>
      <c r="H76" s="3"/>
      <c r="I76" s="3"/>
      <c r="J76" s="3"/>
    </row>
    <row r="77" spans="1:10" ht="12">
      <c r="A77" s="99" t="s">
        <v>2</v>
      </c>
      <c r="B77" s="101" t="s">
        <v>21</v>
      </c>
      <c r="C77" s="101" t="s">
        <v>22</v>
      </c>
      <c r="D77" s="101" t="s">
        <v>23</v>
      </c>
      <c r="E77" s="103" t="s">
        <v>24</v>
      </c>
      <c r="F77" s="3"/>
      <c r="G77" s="3"/>
      <c r="H77" s="3"/>
      <c r="I77" s="3"/>
      <c r="J77" s="3"/>
    </row>
    <row r="78" spans="1:10" ht="12">
      <c r="A78" s="100"/>
      <c r="B78" s="111"/>
      <c r="C78" s="111"/>
      <c r="D78" s="111"/>
      <c r="E78" s="112"/>
      <c r="F78" s="3"/>
      <c r="G78" s="3"/>
      <c r="H78" s="3"/>
      <c r="I78" s="3"/>
      <c r="J78" s="3"/>
    </row>
    <row r="79" spans="1:10" ht="12.75">
      <c r="A79" s="10" t="s">
        <v>96</v>
      </c>
      <c r="B79" s="11">
        <v>9605</v>
      </c>
      <c r="C79" s="11">
        <v>3778914</v>
      </c>
      <c r="D79" s="11">
        <v>206117122</v>
      </c>
      <c r="E79" s="11">
        <v>54544</v>
      </c>
      <c r="F79" s="3"/>
      <c r="G79" s="3"/>
      <c r="H79" s="3"/>
      <c r="I79" s="3"/>
      <c r="J79" s="3"/>
    </row>
    <row r="80" spans="1:10" ht="12.75">
      <c r="A80" s="12" t="s">
        <v>150</v>
      </c>
      <c r="B80" s="11">
        <v>9820</v>
      </c>
      <c r="C80" s="11">
        <v>3890198</v>
      </c>
      <c r="D80" s="11">
        <v>217798566</v>
      </c>
      <c r="E80" s="11">
        <v>55986</v>
      </c>
      <c r="F80" s="3"/>
      <c r="G80" s="3"/>
      <c r="H80" s="3"/>
      <c r="I80" s="3"/>
      <c r="J80" s="3"/>
    </row>
    <row r="81" spans="1:10" ht="12.75">
      <c r="A81" s="12" t="s">
        <v>98</v>
      </c>
      <c r="B81" s="11">
        <v>9954</v>
      </c>
      <c r="C81" s="11">
        <v>3977542</v>
      </c>
      <c r="D81" s="11">
        <v>229511407</v>
      </c>
      <c r="E81" s="11">
        <v>57702</v>
      </c>
      <c r="F81" s="3"/>
      <c r="G81" s="3"/>
      <c r="H81" s="3"/>
      <c r="I81" s="3"/>
      <c r="J81" s="3"/>
    </row>
    <row r="82" spans="1:10" ht="12.75">
      <c r="A82" s="12" t="s">
        <v>99</v>
      </c>
      <c r="B82" s="11">
        <v>10037</v>
      </c>
      <c r="C82" s="11">
        <v>4043957</v>
      </c>
      <c r="D82" s="11">
        <v>215827271</v>
      </c>
      <c r="E82" s="11">
        <v>53370</v>
      </c>
      <c r="F82" s="3"/>
      <c r="G82" s="3"/>
      <c r="H82" s="3"/>
      <c r="I82" s="3"/>
      <c r="J82" s="3"/>
    </row>
    <row r="83" spans="1:10" ht="12.75">
      <c r="A83" s="12" t="s">
        <v>100</v>
      </c>
      <c r="B83" s="11">
        <v>10135</v>
      </c>
      <c r="C83" s="11">
        <v>4147019</v>
      </c>
      <c r="D83" s="11">
        <v>227434137</v>
      </c>
      <c r="E83" s="11">
        <v>54843</v>
      </c>
      <c r="F83" s="3"/>
      <c r="G83" s="3"/>
      <c r="H83" s="3"/>
      <c r="I83" s="3"/>
      <c r="J83" s="3"/>
    </row>
    <row r="84" spans="1:10" ht="12.75">
      <c r="A84" s="12" t="s">
        <v>101</v>
      </c>
      <c r="B84" s="11">
        <v>10165</v>
      </c>
      <c r="C84" s="11">
        <v>4209553</v>
      </c>
      <c r="D84" s="11">
        <v>234836874</v>
      </c>
      <c r="E84" s="11">
        <v>55787</v>
      </c>
      <c r="F84" s="3"/>
      <c r="G84" s="3"/>
      <c r="H84" s="3"/>
      <c r="I84" s="3"/>
      <c r="J84" s="3"/>
    </row>
    <row r="85" spans="1:10" ht="12.75">
      <c r="A85" s="12" t="s">
        <v>102</v>
      </c>
      <c r="B85" s="11">
        <v>10223</v>
      </c>
      <c r="C85" s="11">
        <v>4324421</v>
      </c>
      <c r="D85" s="11">
        <v>232912392</v>
      </c>
      <c r="E85" s="11">
        <f>D85/C85*1000</f>
        <v>53859.786547147</v>
      </c>
      <c r="F85" s="3"/>
      <c r="G85" s="3"/>
      <c r="H85" s="3"/>
      <c r="I85" s="3"/>
      <c r="J85" s="3"/>
    </row>
    <row r="86" spans="1:10" ht="12.75">
      <c r="A86" s="12" t="s">
        <v>103</v>
      </c>
      <c r="B86" s="11">
        <v>10271</v>
      </c>
      <c r="C86" s="11">
        <v>4441349</v>
      </c>
      <c r="D86" s="11">
        <v>247180218</v>
      </c>
      <c r="E86" s="11">
        <f>D86/C86*1000</f>
        <v>55654.31088617445</v>
      </c>
      <c r="F86" s="3"/>
      <c r="G86" s="3"/>
      <c r="H86" s="3"/>
      <c r="I86" s="3"/>
      <c r="J86" s="3"/>
    </row>
    <row r="87" spans="1:10" ht="12.75">
      <c r="A87" s="12" t="s">
        <v>104</v>
      </c>
      <c r="B87" s="11">
        <v>10377</v>
      </c>
      <c r="C87" s="11">
        <v>4630852</v>
      </c>
      <c r="D87" s="11">
        <v>263792743</v>
      </c>
      <c r="E87" s="11">
        <v>56964</v>
      </c>
      <c r="F87" s="3"/>
      <c r="G87" s="3"/>
      <c r="H87" s="3"/>
      <c r="I87" s="3"/>
      <c r="J87" s="3"/>
    </row>
    <row r="88" spans="1:10" s="5" customFormat="1" ht="12.75">
      <c r="A88" s="13" t="s">
        <v>151</v>
      </c>
      <c r="B88" s="14">
        <v>10430</v>
      </c>
      <c r="C88" s="14">
        <v>4763227</v>
      </c>
      <c r="D88" s="14">
        <v>245393426</v>
      </c>
      <c r="E88" s="14">
        <v>51518</v>
      </c>
      <c r="F88" s="4"/>
      <c r="G88" s="4"/>
      <c r="H88" s="4"/>
      <c r="I88" s="4"/>
      <c r="J88" s="4"/>
    </row>
    <row r="89" spans="1:10" s="5" customFormat="1" ht="12.75">
      <c r="A89" s="13" t="s">
        <v>152</v>
      </c>
      <c r="B89" s="14">
        <v>10500</v>
      </c>
      <c r="C89" s="14">
        <v>4829724</v>
      </c>
      <c r="D89" s="14">
        <v>252960794</v>
      </c>
      <c r="E89" s="14">
        <v>52376</v>
      </c>
      <c r="F89" s="4"/>
      <c r="G89" s="4"/>
      <c r="H89" s="4"/>
      <c r="I89" s="4"/>
      <c r="J89" s="4"/>
    </row>
    <row r="90" spans="1:10" ht="12.75">
      <c r="A90" s="13" t="s">
        <v>153</v>
      </c>
      <c r="B90" s="14">
        <v>10526</v>
      </c>
      <c r="C90" s="14">
        <v>4895245</v>
      </c>
      <c r="D90" s="14">
        <v>263211159</v>
      </c>
      <c r="E90" s="14">
        <v>53768.74068611479</v>
      </c>
      <c r="F90" s="3"/>
      <c r="G90" s="3"/>
      <c r="H90" s="3"/>
      <c r="I90" s="3"/>
      <c r="J90" s="3"/>
    </row>
    <row r="91" spans="1:10" ht="12.75">
      <c r="A91" s="13" t="s">
        <v>154</v>
      </c>
      <c r="B91" s="14">
        <v>10594</v>
      </c>
      <c r="C91" s="14">
        <v>4976729</v>
      </c>
      <c r="D91" s="14">
        <v>263483696</v>
      </c>
      <c r="E91" s="14">
        <v>52943</v>
      </c>
      <c r="F91" s="3"/>
      <c r="G91" s="3"/>
      <c r="H91" s="3"/>
      <c r="I91" s="3"/>
      <c r="J91" s="3"/>
    </row>
    <row r="92" spans="1:10" ht="12.75">
      <c r="A92" s="13" t="s">
        <v>155</v>
      </c>
      <c r="B92" s="14">
        <v>10622</v>
      </c>
      <c r="C92" s="14">
        <v>4984509</v>
      </c>
      <c r="D92" s="14">
        <v>266793112</v>
      </c>
      <c r="E92" s="14">
        <v>53524.45185674256</v>
      </c>
      <c r="F92" s="3"/>
      <c r="G92" s="3"/>
      <c r="H92" s="3"/>
      <c r="I92" s="3"/>
      <c r="J92" s="3"/>
    </row>
    <row r="93" spans="1:10" ht="12.75">
      <c r="A93" s="13" t="s">
        <v>131</v>
      </c>
      <c r="B93" s="14">
        <v>10657</v>
      </c>
      <c r="C93" s="14">
        <v>5085641</v>
      </c>
      <c r="D93" s="14">
        <v>280254855</v>
      </c>
      <c r="E93" s="14">
        <v>55107</v>
      </c>
      <c r="F93" s="3"/>
      <c r="G93" s="3"/>
      <c r="H93" s="3"/>
      <c r="I93" s="3"/>
      <c r="J93" s="3"/>
    </row>
    <row r="94" spans="1:10" ht="12.75">
      <c r="A94" s="13" t="s">
        <v>135</v>
      </c>
      <c r="B94" s="14">
        <v>10683</v>
      </c>
      <c r="C94" s="14">
        <v>5218008</v>
      </c>
      <c r="D94" s="14">
        <v>263982143</v>
      </c>
      <c r="E94" s="14">
        <v>50591</v>
      </c>
      <c r="F94" s="3"/>
      <c r="G94" s="3"/>
      <c r="H94" s="3"/>
      <c r="I94" s="3"/>
      <c r="J94" s="3"/>
    </row>
    <row r="95" spans="1:10" ht="12.75">
      <c r="A95" s="12" t="s">
        <v>136</v>
      </c>
      <c r="B95" s="14">
        <v>10990</v>
      </c>
      <c r="C95" s="14">
        <v>5328802</v>
      </c>
      <c r="D95" s="14">
        <v>274105135</v>
      </c>
      <c r="E95" s="14">
        <v>51438</v>
      </c>
      <c r="F95" s="3"/>
      <c r="G95" s="3"/>
      <c r="H95" s="3"/>
      <c r="I95" s="3"/>
      <c r="J95" s="3"/>
    </row>
    <row r="96" spans="1:10" ht="12.75">
      <c r="A96" s="15" t="s">
        <v>143</v>
      </c>
      <c r="B96" s="14">
        <f>SUM(B98:B103)</f>
        <v>11051</v>
      </c>
      <c r="C96" s="14">
        <f>SUM(C98:C103)</f>
        <v>5374812</v>
      </c>
      <c r="D96" s="14">
        <f>SUM(D98:D103)</f>
        <v>280649818</v>
      </c>
      <c r="E96" s="14">
        <f>(D96*1000)/C96</f>
        <v>52215.74596469607</v>
      </c>
      <c r="F96" s="3"/>
      <c r="G96" s="3"/>
      <c r="H96" s="3"/>
      <c r="I96" s="3"/>
      <c r="J96" s="3"/>
    </row>
    <row r="97" spans="1:10" ht="14.25" customHeight="1" thickBot="1">
      <c r="A97" s="29"/>
      <c r="B97" s="16"/>
      <c r="C97" s="16"/>
      <c r="D97" s="30"/>
      <c r="E97" s="31"/>
      <c r="F97" s="3"/>
      <c r="G97" s="3"/>
      <c r="H97" s="3"/>
      <c r="I97" s="3"/>
      <c r="J97" s="3"/>
    </row>
    <row r="98" spans="1:10" ht="13.5" thickTop="1">
      <c r="A98" s="32" t="s">
        <v>39</v>
      </c>
      <c r="B98" s="19">
        <v>2095</v>
      </c>
      <c r="C98" s="19">
        <v>586972</v>
      </c>
      <c r="D98" s="21">
        <v>34320418</v>
      </c>
      <c r="E98" s="14">
        <f>(D98*1000)/C98</f>
        <v>58470.28137628371</v>
      </c>
      <c r="F98" s="3"/>
      <c r="G98" s="3"/>
      <c r="H98" s="3"/>
      <c r="I98" s="3"/>
      <c r="J98" s="3"/>
    </row>
    <row r="99" spans="1:10" ht="12.75">
      <c r="A99" s="20" t="s">
        <v>40</v>
      </c>
      <c r="B99" s="21">
        <v>4870</v>
      </c>
      <c r="C99" s="21">
        <v>2622151</v>
      </c>
      <c r="D99" s="21">
        <v>165018369</v>
      </c>
      <c r="E99" s="14">
        <f>(D99*1000)/C99</f>
        <v>62932.44324983573</v>
      </c>
      <c r="F99" s="3"/>
      <c r="G99" s="3"/>
      <c r="H99" s="3"/>
      <c r="I99" s="3"/>
      <c r="J99" s="3"/>
    </row>
    <row r="100" spans="1:10" ht="12.75">
      <c r="A100" s="20" t="s">
        <v>34</v>
      </c>
      <c r="B100" s="21">
        <v>2803</v>
      </c>
      <c r="C100" s="21">
        <v>1771763</v>
      </c>
      <c r="D100" s="21">
        <v>60971168</v>
      </c>
      <c r="E100" s="14">
        <f>(D100*1000)/C100</f>
        <v>34412.71095513339</v>
      </c>
      <c r="F100" s="3"/>
      <c r="G100" s="3"/>
      <c r="H100" s="3"/>
      <c r="I100" s="3"/>
      <c r="J100" s="3"/>
    </row>
    <row r="101" spans="1:10" ht="12.75">
      <c r="A101" s="20" t="s">
        <v>41</v>
      </c>
      <c r="B101" s="21">
        <v>79</v>
      </c>
      <c r="C101" s="21">
        <v>88106</v>
      </c>
      <c r="D101" s="21">
        <v>6515658</v>
      </c>
      <c r="E101" s="14">
        <f>(D101*1000)/C101</f>
        <v>73952.48904728395</v>
      </c>
      <c r="F101" s="3"/>
      <c r="G101" s="3"/>
      <c r="H101" s="3"/>
      <c r="I101" s="3"/>
      <c r="J101" s="3"/>
    </row>
    <row r="102" spans="1:10" ht="12.75">
      <c r="A102" s="20" t="s">
        <v>42</v>
      </c>
      <c r="B102" s="22">
        <v>1204</v>
      </c>
      <c r="C102" s="21">
        <v>305820</v>
      </c>
      <c r="D102" s="21">
        <v>13824205</v>
      </c>
      <c r="E102" s="14">
        <f>(D102*1000)/C102</f>
        <v>45203.730952848084</v>
      </c>
      <c r="F102" s="3"/>
      <c r="G102" s="3"/>
      <c r="H102" s="3"/>
      <c r="I102" s="3"/>
      <c r="J102" s="3"/>
    </row>
    <row r="103" spans="1:10" ht="14.25" customHeight="1" thickBot="1">
      <c r="A103" s="23"/>
      <c r="B103" s="24"/>
      <c r="C103" s="25"/>
      <c r="D103" s="25"/>
      <c r="E103" s="25"/>
      <c r="F103" s="3"/>
      <c r="G103" s="3"/>
      <c r="H103" s="3"/>
      <c r="I103" s="3"/>
      <c r="J103" s="3"/>
    </row>
    <row r="104" spans="1:10" ht="12.75">
      <c r="A104" s="11"/>
      <c r="B104" s="11"/>
      <c r="C104" s="11"/>
      <c r="D104" s="11"/>
      <c r="E104" s="11"/>
      <c r="F104" s="3"/>
      <c r="G104" s="3"/>
      <c r="H104" s="3"/>
      <c r="I104" s="3"/>
      <c r="J104" s="3"/>
    </row>
    <row r="105" spans="1:10" ht="12.75">
      <c r="A105" s="11" t="s">
        <v>43</v>
      </c>
      <c r="B105" s="11"/>
      <c r="C105" s="11"/>
      <c r="D105" s="11"/>
      <c r="E105" s="11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5" ht="12">
      <c r="A164" s="3"/>
      <c r="B164" s="3"/>
      <c r="C164" s="3"/>
      <c r="D164" s="3"/>
      <c r="E164" s="3"/>
    </row>
    <row r="165" spans="1:5" ht="12">
      <c r="A165" s="3"/>
      <c r="B165" s="3"/>
      <c r="C165" s="3"/>
      <c r="D165" s="3"/>
      <c r="E165" s="3"/>
    </row>
    <row r="166" spans="1:5" ht="12">
      <c r="A166" s="3"/>
      <c r="B166" s="3"/>
      <c r="C166" s="3"/>
      <c r="D166" s="3"/>
      <c r="E166" s="3"/>
    </row>
  </sheetData>
  <sheetProtection/>
  <mergeCells count="20">
    <mergeCell ref="A63:A64"/>
    <mergeCell ref="A75:E75"/>
    <mergeCell ref="A77:A78"/>
    <mergeCell ref="B77:B78"/>
    <mergeCell ref="C77:C78"/>
    <mergeCell ref="D77:D78"/>
    <mergeCell ref="E77:E78"/>
    <mergeCell ref="A36:E36"/>
    <mergeCell ref="A38:A39"/>
    <mergeCell ref="B38:B39"/>
    <mergeCell ref="C38:C39"/>
    <mergeCell ref="D38:D39"/>
    <mergeCell ref="E38:E39"/>
    <mergeCell ref="A1:E1"/>
    <mergeCell ref="A2:E2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2" manualBreakCount="2">
    <brk id="35" max="255" man="1"/>
    <brk id="74" max="4" man="1"/>
  </rowBreaks>
  <ignoredErrors>
    <ignoredError sqref="A80:A96 A41:A57 A7:A2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6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2" customWidth="1"/>
    <col min="2" max="5" width="16.710937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108" t="s">
        <v>188</v>
      </c>
      <c r="B1" s="108"/>
      <c r="C1" s="108"/>
      <c r="D1" s="108"/>
      <c r="E1" s="108"/>
    </row>
    <row r="2" spans="1:5" s="1" customFormat="1" ht="15.75">
      <c r="A2" s="108" t="s">
        <v>0</v>
      </c>
      <c r="B2" s="108"/>
      <c r="C2" s="108"/>
      <c r="D2" s="108"/>
      <c r="E2" s="108"/>
    </row>
    <row r="3" spans="1:5" ht="13.5" thickBot="1">
      <c r="A3" s="8"/>
      <c r="B3" s="8"/>
      <c r="C3" s="8"/>
      <c r="D3" s="8"/>
      <c r="E3" s="9" t="s">
        <v>1</v>
      </c>
    </row>
    <row r="4" spans="1:10" ht="13.5" customHeight="1">
      <c r="A4" s="99" t="s">
        <v>2</v>
      </c>
      <c r="B4" s="101" t="s">
        <v>3</v>
      </c>
      <c r="C4" s="101" t="s">
        <v>4</v>
      </c>
      <c r="D4" s="101" t="s">
        <v>5</v>
      </c>
      <c r="E4" s="103" t="s">
        <v>6</v>
      </c>
      <c r="F4" s="3"/>
      <c r="G4" s="3"/>
      <c r="H4" s="3"/>
      <c r="I4" s="3"/>
      <c r="J4" s="3"/>
    </row>
    <row r="5" spans="1:10" ht="13.5" customHeight="1">
      <c r="A5" s="100"/>
      <c r="B5" s="111"/>
      <c r="C5" s="111"/>
      <c r="D5" s="111"/>
      <c r="E5" s="112"/>
      <c r="F5" s="3"/>
      <c r="G5" s="3"/>
      <c r="H5" s="3"/>
      <c r="I5" s="3"/>
      <c r="J5" s="3"/>
    </row>
    <row r="6" spans="1:10" ht="12.75">
      <c r="A6" s="10" t="s">
        <v>96</v>
      </c>
      <c r="B6" s="76">
        <v>32201</v>
      </c>
      <c r="C6" s="76">
        <v>8769966</v>
      </c>
      <c r="D6" s="76">
        <v>1679556375</v>
      </c>
      <c r="E6" s="76">
        <v>191512</v>
      </c>
      <c r="F6" s="3"/>
      <c r="G6" s="3"/>
      <c r="H6" s="3"/>
      <c r="I6" s="3"/>
      <c r="J6" s="3"/>
    </row>
    <row r="7" spans="1:10" ht="12.75">
      <c r="A7" s="12" t="s">
        <v>158</v>
      </c>
      <c r="B7" s="76">
        <v>32358</v>
      </c>
      <c r="C7" s="76">
        <v>8757723</v>
      </c>
      <c r="D7" s="76">
        <v>1596042506</v>
      </c>
      <c r="E7" s="76">
        <v>182244</v>
      </c>
      <c r="F7" s="3"/>
      <c r="G7" s="3"/>
      <c r="H7" s="3"/>
      <c r="I7" s="3"/>
      <c r="J7" s="3"/>
    </row>
    <row r="8" spans="1:10" ht="12.75">
      <c r="A8" s="12" t="s">
        <v>98</v>
      </c>
      <c r="B8" s="76">
        <v>32496</v>
      </c>
      <c r="C8" s="76">
        <v>8745233</v>
      </c>
      <c r="D8" s="76">
        <v>1523465682</v>
      </c>
      <c r="E8" s="76">
        <v>174205</v>
      </c>
      <c r="F8" s="3"/>
      <c r="G8" s="3"/>
      <c r="H8" s="3"/>
      <c r="I8" s="3"/>
      <c r="J8" s="3"/>
    </row>
    <row r="9" spans="1:10" ht="12.75">
      <c r="A9" s="12" t="s">
        <v>99</v>
      </c>
      <c r="B9" s="76">
        <v>32701</v>
      </c>
      <c r="C9" s="76">
        <v>8735159</v>
      </c>
      <c r="D9" s="76">
        <v>1417757902</v>
      </c>
      <c r="E9" s="76">
        <v>162305</v>
      </c>
      <c r="F9" s="3"/>
      <c r="G9" s="3"/>
      <c r="H9" s="3"/>
      <c r="I9" s="3"/>
      <c r="J9" s="3"/>
    </row>
    <row r="10" spans="1:10" ht="12.75">
      <c r="A10" s="12" t="s">
        <v>100</v>
      </c>
      <c r="B10" s="76">
        <v>32373</v>
      </c>
      <c r="C10" s="76">
        <v>8719895</v>
      </c>
      <c r="D10" s="76">
        <v>1335318476</v>
      </c>
      <c r="E10" s="76">
        <v>153135</v>
      </c>
      <c r="F10" s="3"/>
      <c r="G10" s="3"/>
      <c r="H10" s="3"/>
      <c r="I10" s="3"/>
      <c r="J10" s="3"/>
    </row>
    <row r="11" spans="1:10" ht="12.75">
      <c r="A11" s="12" t="s">
        <v>101</v>
      </c>
      <c r="B11" s="76">
        <v>32534</v>
      </c>
      <c r="C11" s="76">
        <v>8699361</v>
      </c>
      <c r="D11" s="76">
        <v>1269008922</v>
      </c>
      <c r="E11" s="76">
        <v>145874</v>
      </c>
      <c r="F11" s="3"/>
      <c r="G11" s="3"/>
      <c r="H11" s="3"/>
      <c r="I11" s="3"/>
      <c r="J11" s="3"/>
    </row>
    <row r="12" spans="1:10" s="5" customFormat="1" ht="12.75">
      <c r="A12" s="12" t="s">
        <v>102</v>
      </c>
      <c r="B12" s="76">
        <v>32778</v>
      </c>
      <c r="C12" s="76">
        <v>8691730</v>
      </c>
      <c r="D12" s="76">
        <v>1211787546</v>
      </c>
      <c r="E12" s="76">
        <f>(D12*1000)/C12</f>
        <v>139418.45248299246</v>
      </c>
      <c r="F12" s="4"/>
      <c r="G12" s="4"/>
      <c r="H12" s="4"/>
      <c r="I12" s="4"/>
      <c r="J12" s="4"/>
    </row>
    <row r="13" spans="1:10" ht="12.75">
      <c r="A13" s="12" t="s">
        <v>103</v>
      </c>
      <c r="B13" s="76">
        <v>33042</v>
      </c>
      <c r="C13" s="76">
        <v>8732780</v>
      </c>
      <c r="D13" s="76">
        <v>1169172116</v>
      </c>
      <c r="E13" s="76">
        <f>(D13*1000)/C13</f>
        <v>133883.15244400981</v>
      </c>
      <c r="F13" s="3"/>
      <c r="G13" s="3"/>
      <c r="H13" s="3"/>
      <c r="I13" s="3"/>
      <c r="J13" s="3"/>
    </row>
    <row r="14" spans="1:10" ht="12.75">
      <c r="A14" s="12" t="s">
        <v>104</v>
      </c>
      <c r="B14" s="76">
        <v>33364</v>
      </c>
      <c r="C14" s="76">
        <v>8730327</v>
      </c>
      <c r="D14" s="76">
        <v>1129977730</v>
      </c>
      <c r="E14" s="76">
        <v>129431</v>
      </c>
      <c r="F14" s="3"/>
      <c r="G14" s="3"/>
      <c r="H14" s="3"/>
      <c r="I14" s="3"/>
      <c r="J14" s="3"/>
    </row>
    <row r="15" spans="1:10" ht="12.75">
      <c r="A15" s="13" t="s">
        <v>159</v>
      </c>
      <c r="B15" s="14">
        <v>33660</v>
      </c>
      <c r="C15" s="14">
        <v>8709845</v>
      </c>
      <c r="D15" s="14">
        <v>1100879778</v>
      </c>
      <c r="E15" s="14">
        <v>126395</v>
      </c>
      <c r="F15" s="3"/>
      <c r="G15" s="3"/>
      <c r="H15" s="3"/>
      <c r="I15" s="3"/>
      <c r="J15" s="3"/>
    </row>
    <row r="16" spans="1:10" ht="12.75">
      <c r="A16" s="13" t="s">
        <v>160</v>
      </c>
      <c r="B16" s="14">
        <v>33894</v>
      </c>
      <c r="C16" s="14">
        <v>8709845</v>
      </c>
      <c r="D16" s="14">
        <v>1099593531</v>
      </c>
      <c r="E16" s="14">
        <v>126343</v>
      </c>
      <c r="F16" s="3"/>
      <c r="G16" s="3"/>
      <c r="H16" s="3"/>
      <c r="I16" s="3"/>
      <c r="J16" s="3"/>
    </row>
    <row r="17" spans="1:10" s="5" customFormat="1" ht="12.75">
      <c r="A17" s="13" t="s">
        <v>161</v>
      </c>
      <c r="B17" s="14">
        <v>33973</v>
      </c>
      <c r="C17" s="14">
        <v>8719732</v>
      </c>
      <c r="D17" s="14">
        <v>1099926246</v>
      </c>
      <c r="E17" s="14">
        <v>126142.20781097401</v>
      </c>
      <c r="G17" s="4"/>
      <c r="H17" s="4"/>
      <c r="I17" s="4"/>
      <c r="J17" s="4"/>
    </row>
    <row r="18" spans="1:10" s="5" customFormat="1" ht="12.75">
      <c r="A18" s="13" t="s">
        <v>123</v>
      </c>
      <c r="B18" s="14">
        <v>34244</v>
      </c>
      <c r="C18" s="14">
        <v>8703878</v>
      </c>
      <c r="D18" s="14">
        <v>1175409258</v>
      </c>
      <c r="E18" s="14">
        <f>(D18*1000)/C18</f>
        <v>135044.31679763892</v>
      </c>
      <c r="H18" s="4"/>
      <c r="I18" s="4"/>
      <c r="J18" s="4"/>
    </row>
    <row r="19" spans="1:10" ht="12.75">
      <c r="A19" s="13" t="s">
        <v>162</v>
      </c>
      <c r="B19" s="14">
        <v>34551</v>
      </c>
      <c r="C19" s="14">
        <v>8703922</v>
      </c>
      <c r="D19" s="14">
        <v>1127340991</v>
      </c>
      <c r="E19" s="14">
        <v>129521</v>
      </c>
      <c r="G19" s="3"/>
      <c r="H19" s="3"/>
      <c r="I19" s="3"/>
      <c r="J19" s="3"/>
    </row>
    <row r="20" spans="1:10" ht="12.75">
      <c r="A20" s="13" t="s">
        <v>131</v>
      </c>
      <c r="B20" s="76">
        <v>34797</v>
      </c>
      <c r="C20" s="76">
        <v>8699686</v>
      </c>
      <c r="D20" s="76">
        <v>1084158798</v>
      </c>
      <c r="E20" s="76">
        <v>124620</v>
      </c>
      <c r="G20" s="3"/>
      <c r="H20" s="3"/>
      <c r="I20" s="3"/>
      <c r="J20" s="3"/>
    </row>
    <row r="21" spans="1:10" ht="12.75">
      <c r="A21" s="13" t="s">
        <v>135</v>
      </c>
      <c r="B21" s="14">
        <v>37728</v>
      </c>
      <c r="C21" s="14">
        <v>8694652</v>
      </c>
      <c r="D21" s="14">
        <v>1062781555</v>
      </c>
      <c r="E21" s="14">
        <v>122234</v>
      </c>
      <c r="G21" s="3"/>
      <c r="H21" s="3"/>
      <c r="I21" s="3"/>
      <c r="J21" s="3"/>
    </row>
    <row r="22" spans="1:10" ht="12.75">
      <c r="A22" s="12" t="s">
        <v>136</v>
      </c>
      <c r="B22" s="76">
        <v>38008</v>
      </c>
      <c r="C22" s="76">
        <v>8689828</v>
      </c>
      <c r="D22" s="76">
        <v>1055555490</v>
      </c>
      <c r="E22" s="76">
        <v>121470</v>
      </c>
      <c r="G22" s="3"/>
      <c r="H22" s="3"/>
      <c r="I22" s="3"/>
      <c r="J22" s="3"/>
    </row>
    <row r="23" spans="1:10" ht="12.75">
      <c r="A23" s="12" t="s">
        <v>143</v>
      </c>
      <c r="B23" s="76">
        <v>38279</v>
      </c>
      <c r="C23" s="76">
        <v>8683609</v>
      </c>
      <c r="D23" s="76">
        <v>1055067730</v>
      </c>
      <c r="E23" s="76">
        <v>121501</v>
      </c>
      <c r="G23" s="3"/>
      <c r="H23" s="3"/>
      <c r="I23" s="3"/>
      <c r="J23" s="3"/>
    </row>
    <row r="24" spans="1:10" ht="12.75">
      <c r="A24" s="15" t="s">
        <v>163</v>
      </c>
      <c r="B24" s="16">
        <f>SUM(B26:B32)</f>
        <v>38475</v>
      </c>
      <c r="C24" s="16">
        <f>SUM(C26:C32)</f>
        <v>8679345</v>
      </c>
      <c r="D24" s="16">
        <f>SUM(D26:D32)</f>
        <v>1073587440</v>
      </c>
      <c r="E24" s="16">
        <f>(D24*1000)/C24</f>
        <v>123694.52303140386</v>
      </c>
      <c r="G24" s="3"/>
      <c r="H24" s="3"/>
      <c r="I24" s="3"/>
      <c r="J24" s="3"/>
    </row>
    <row r="25" spans="1:10" ht="14.25" customHeight="1" thickBot="1">
      <c r="A25" s="15"/>
      <c r="B25" s="16"/>
      <c r="C25" s="16"/>
      <c r="D25" s="16"/>
      <c r="E25" s="16"/>
      <c r="F25" s="3"/>
      <c r="G25" s="3"/>
      <c r="H25" s="3"/>
      <c r="I25" s="3"/>
      <c r="J25" s="3"/>
    </row>
    <row r="26" spans="1:10" ht="13.5" thickTop="1">
      <c r="A26" s="17" t="s">
        <v>13</v>
      </c>
      <c r="B26" s="18">
        <v>21</v>
      </c>
      <c r="C26" s="19">
        <v>11959</v>
      </c>
      <c r="D26" s="19">
        <v>1085337</v>
      </c>
      <c r="E26" s="19">
        <f aca="true" t="shared" si="0" ref="E26:E32">(D26*1000)/C26</f>
        <v>90754.82899908019</v>
      </c>
      <c r="F26" s="3"/>
      <c r="G26" s="3"/>
      <c r="H26" s="3"/>
      <c r="I26" s="3"/>
      <c r="J26" s="3"/>
    </row>
    <row r="27" spans="1:10" ht="12.75">
      <c r="A27" s="20" t="s">
        <v>14</v>
      </c>
      <c r="B27" s="21">
        <v>321</v>
      </c>
      <c r="C27" s="21">
        <v>137529</v>
      </c>
      <c r="D27" s="21">
        <v>12120620</v>
      </c>
      <c r="E27" s="21">
        <f t="shared" si="0"/>
        <v>88131.3759279861</v>
      </c>
      <c r="F27" s="3"/>
      <c r="G27" s="3"/>
      <c r="H27" s="3"/>
      <c r="I27" s="3"/>
      <c r="J27" s="3"/>
    </row>
    <row r="28" spans="1:10" ht="12.75">
      <c r="A28" s="20" t="s">
        <v>15</v>
      </c>
      <c r="B28" s="21">
        <v>32053</v>
      </c>
      <c r="C28" s="21">
        <v>7374073</v>
      </c>
      <c r="D28" s="21">
        <v>928749011</v>
      </c>
      <c r="E28" s="21">
        <f t="shared" si="0"/>
        <v>125947.9002987901</v>
      </c>
      <c r="F28" s="3"/>
      <c r="G28" s="3"/>
      <c r="H28" s="3"/>
      <c r="I28" s="3"/>
      <c r="J28" s="3"/>
    </row>
    <row r="29" spans="1:10" ht="12.75">
      <c r="A29" s="20" t="s">
        <v>16</v>
      </c>
      <c r="B29" s="21">
        <v>13</v>
      </c>
      <c r="C29" s="21">
        <v>19194</v>
      </c>
      <c r="D29" s="21">
        <v>526</v>
      </c>
      <c r="E29" s="21">
        <f t="shared" si="0"/>
        <v>27.404397207460665</v>
      </c>
      <c r="F29" s="3"/>
      <c r="G29" s="3"/>
      <c r="H29" s="3"/>
      <c r="I29" s="3"/>
      <c r="J29" s="3"/>
    </row>
    <row r="30" spans="1:10" ht="12.75">
      <c r="A30" s="20" t="s">
        <v>17</v>
      </c>
      <c r="B30" s="21">
        <v>6</v>
      </c>
      <c r="C30" s="21">
        <v>4409</v>
      </c>
      <c r="D30" s="21">
        <v>251997</v>
      </c>
      <c r="E30" s="21">
        <f t="shared" si="0"/>
        <v>57155.13721932411</v>
      </c>
      <c r="F30" s="3"/>
      <c r="G30" s="3"/>
      <c r="H30" s="3"/>
      <c r="I30" s="3"/>
      <c r="J30" s="3"/>
    </row>
    <row r="31" spans="1:10" ht="12.75">
      <c r="A31" s="20" t="s">
        <v>18</v>
      </c>
      <c r="B31" s="21">
        <v>0</v>
      </c>
      <c r="C31" s="21">
        <v>0</v>
      </c>
      <c r="D31" s="21">
        <v>0</v>
      </c>
      <c r="E31" s="21">
        <v>0</v>
      </c>
      <c r="F31" s="3"/>
      <c r="G31" s="3"/>
      <c r="H31" s="3"/>
      <c r="I31" s="3"/>
      <c r="J31" s="3"/>
    </row>
    <row r="32" spans="1:10" ht="12.75">
      <c r="A32" s="20" t="s">
        <v>19</v>
      </c>
      <c r="B32" s="22">
        <v>6061</v>
      </c>
      <c r="C32" s="21">
        <v>1132181</v>
      </c>
      <c r="D32" s="21">
        <v>131379949</v>
      </c>
      <c r="E32" s="21">
        <f t="shared" si="0"/>
        <v>116041.47128418513</v>
      </c>
      <c r="F32" s="3"/>
      <c r="G32" s="3"/>
      <c r="H32" s="3"/>
      <c r="I32" s="3"/>
      <c r="J32" s="3"/>
    </row>
    <row r="33" spans="1:10" ht="14.25" customHeight="1" thickBot="1">
      <c r="A33" s="23"/>
      <c r="B33" s="24"/>
      <c r="C33" s="25"/>
      <c r="D33" s="25"/>
      <c r="E33" s="25"/>
      <c r="F33" s="3"/>
      <c r="G33" s="3"/>
      <c r="H33" s="3"/>
      <c r="I33" s="3"/>
      <c r="J33" s="3"/>
    </row>
    <row r="34" spans="1:10" ht="12.75">
      <c r="A34" s="76"/>
      <c r="B34" s="76"/>
      <c r="C34" s="76"/>
      <c r="D34" s="76"/>
      <c r="E34" s="76"/>
      <c r="F34" s="3"/>
      <c r="G34" s="3"/>
      <c r="H34" s="3"/>
      <c r="I34" s="3"/>
      <c r="J34" s="3"/>
    </row>
    <row r="35" spans="1:10" ht="12.75">
      <c r="A35" s="76" t="s">
        <v>43</v>
      </c>
      <c r="B35" s="76"/>
      <c r="C35" s="76"/>
      <c r="D35" s="76"/>
      <c r="E35" s="76"/>
      <c r="F35" s="3"/>
      <c r="G35" s="3"/>
      <c r="H35" s="3"/>
      <c r="I35" s="3"/>
      <c r="J35" s="3"/>
    </row>
    <row r="36" spans="1:10" ht="12.75">
      <c r="A36" s="76"/>
      <c r="B36" s="76"/>
      <c r="C36" s="76"/>
      <c r="D36" s="76"/>
      <c r="E36" s="76"/>
      <c r="F36" s="3"/>
      <c r="G36" s="3"/>
      <c r="H36" s="3"/>
      <c r="I36" s="3"/>
      <c r="J36" s="3"/>
    </row>
    <row r="37" spans="1:10" ht="15.75">
      <c r="A37" s="113" t="s">
        <v>20</v>
      </c>
      <c r="B37" s="113"/>
      <c r="C37" s="113"/>
      <c r="D37" s="113"/>
      <c r="E37" s="113"/>
      <c r="F37" s="3"/>
      <c r="G37" s="3"/>
      <c r="H37" s="3"/>
      <c r="I37" s="3"/>
      <c r="J37" s="3"/>
    </row>
    <row r="38" spans="1:10" ht="13.5" thickBot="1">
      <c r="A38" s="76"/>
      <c r="B38" s="76"/>
      <c r="C38" s="76"/>
      <c r="D38" s="76"/>
      <c r="E38" s="90" t="s">
        <v>1</v>
      </c>
      <c r="F38" s="3"/>
      <c r="G38" s="3"/>
      <c r="H38" s="3"/>
      <c r="I38" s="3"/>
      <c r="J38" s="3"/>
    </row>
    <row r="39" spans="1:10" ht="12">
      <c r="A39" s="99" t="s">
        <v>2</v>
      </c>
      <c r="B39" s="101" t="s">
        <v>21</v>
      </c>
      <c r="C39" s="101" t="s">
        <v>22</v>
      </c>
      <c r="D39" s="101" t="s">
        <v>23</v>
      </c>
      <c r="E39" s="103" t="s">
        <v>24</v>
      </c>
      <c r="F39" s="3"/>
      <c r="G39" s="3"/>
      <c r="H39" s="3"/>
      <c r="I39" s="3"/>
      <c r="J39" s="3"/>
    </row>
    <row r="40" spans="1:10" ht="12">
      <c r="A40" s="100"/>
      <c r="B40" s="111"/>
      <c r="C40" s="111"/>
      <c r="D40" s="111"/>
      <c r="E40" s="112"/>
      <c r="F40" s="3"/>
      <c r="G40" s="3"/>
      <c r="H40" s="3"/>
      <c r="I40" s="3"/>
      <c r="J40" s="3"/>
    </row>
    <row r="41" spans="1:10" ht="12.75">
      <c r="A41" s="10" t="s">
        <v>96</v>
      </c>
      <c r="B41" s="76">
        <v>14570</v>
      </c>
      <c r="C41" s="76">
        <v>1334158</v>
      </c>
      <c r="D41" s="76">
        <v>38089628</v>
      </c>
      <c r="E41" s="76">
        <v>28550</v>
      </c>
      <c r="F41" s="3"/>
      <c r="G41" s="3"/>
      <c r="H41" s="3"/>
      <c r="I41" s="3"/>
      <c r="J41" s="3"/>
    </row>
    <row r="42" spans="1:10" ht="12.75">
      <c r="A42" s="12" t="s">
        <v>158</v>
      </c>
      <c r="B42" s="76">
        <v>14506</v>
      </c>
      <c r="C42" s="76">
        <v>1342823</v>
      </c>
      <c r="D42" s="76">
        <v>40260824</v>
      </c>
      <c r="E42" s="76">
        <v>29982</v>
      </c>
      <c r="F42" s="3"/>
      <c r="G42" s="3"/>
      <c r="H42" s="3"/>
      <c r="I42" s="3"/>
      <c r="J42" s="3"/>
    </row>
    <row r="43" spans="1:10" ht="12.75">
      <c r="A43" s="12" t="s">
        <v>98</v>
      </c>
      <c r="B43" s="76">
        <v>14411</v>
      </c>
      <c r="C43" s="76">
        <v>1346972</v>
      </c>
      <c r="D43" s="76">
        <v>42001256</v>
      </c>
      <c r="E43" s="76">
        <v>31182</v>
      </c>
      <c r="F43" s="3"/>
      <c r="G43" s="3"/>
      <c r="H43" s="3"/>
      <c r="I43" s="3"/>
      <c r="J43" s="3"/>
    </row>
    <row r="44" spans="1:10" ht="12.75">
      <c r="A44" s="12" t="s">
        <v>99</v>
      </c>
      <c r="B44" s="76">
        <v>14359</v>
      </c>
      <c r="C44" s="76">
        <v>1353990</v>
      </c>
      <c r="D44" s="76">
        <v>37861621</v>
      </c>
      <c r="E44" s="76">
        <v>27963</v>
      </c>
      <c r="F44" s="3"/>
      <c r="G44" s="3"/>
      <c r="H44" s="3"/>
      <c r="I44" s="3"/>
      <c r="J44" s="3"/>
    </row>
    <row r="45" spans="1:10" ht="12.75">
      <c r="A45" s="12" t="s">
        <v>100</v>
      </c>
      <c r="B45" s="76">
        <v>14351</v>
      </c>
      <c r="C45" s="76">
        <v>1365541</v>
      </c>
      <c r="D45" s="76">
        <v>40277456</v>
      </c>
      <c r="E45" s="76">
        <v>29496</v>
      </c>
      <c r="F45" s="3"/>
      <c r="G45" s="3"/>
      <c r="H45" s="3"/>
      <c r="I45" s="3"/>
      <c r="J45" s="3"/>
    </row>
    <row r="46" spans="1:10" ht="12.75">
      <c r="A46" s="12" t="s">
        <v>101</v>
      </c>
      <c r="B46" s="76">
        <v>14348</v>
      </c>
      <c r="C46" s="76">
        <v>1378568</v>
      </c>
      <c r="D46" s="76">
        <v>42588816</v>
      </c>
      <c r="E46" s="76">
        <v>30894</v>
      </c>
      <c r="F46" s="3"/>
      <c r="G46" s="3"/>
      <c r="H46" s="3"/>
      <c r="I46" s="3"/>
      <c r="J46" s="3"/>
    </row>
    <row r="47" spans="1:10" ht="12.75">
      <c r="A47" s="12" t="s">
        <v>102</v>
      </c>
      <c r="B47" s="76">
        <v>14330</v>
      </c>
      <c r="C47" s="76">
        <v>1384568</v>
      </c>
      <c r="D47" s="76">
        <v>37917586</v>
      </c>
      <c r="E47" s="76">
        <f>D47/C47*1000</f>
        <v>27385.86042722351</v>
      </c>
      <c r="F47" s="3"/>
      <c r="G47" s="3"/>
      <c r="H47" s="3"/>
      <c r="I47" s="3"/>
      <c r="J47" s="3"/>
    </row>
    <row r="48" spans="1:10" ht="12.75">
      <c r="A48" s="12" t="s">
        <v>103</v>
      </c>
      <c r="B48" s="76">
        <v>14318</v>
      </c>
      <c r="C48" s="76">
        <v>1393105</v>
      </c>
      <c r="D48" s="76">
        <v>40107681</v>
      </c>
      <c r="E48" s="76">
        <f>D48/C48*1000</f>
        <v>28790.134986235782</v>
      </c>
      <c r="F48" s="3"/>
      <c r="G48" s="3"/>
      <c r="H48" s="3"/>
      <c r="I48" s="3"/>
      <c r="J48" s="3"/>
    </row>
    <row r="49" spans="1:10" ht="12.75">
      <c r="A49" s="12" t="s">
        <v>104</v>
      </c>
      <c r="B49" s="76">
        <v>14405</v>
      </c>
      <c r="C49" s="76">
        <v>1417581</v>
      </c>
      <c r="D49" s="76">
        <v>42873266</v>
      </c>
      <c r="E49" s="76">
        <v>30244</v>
      </c>
      <c r="F49" s="3"/>
      <c r="G49" s="3"/>
      <c r="H49" s="3"/>
      <c r="I49" s="3"/>
      <c r="J49" s="3"/>
    </row>
    <row r="50" spans="1:10" ht="12.75">
      <c r="A50" s="13" t="s">
        <v>159</v>
      </c>
      <c r="B50" s="14">
        <v>14421</v>
      </c>
      <c r="C50" s="14">
        <v>1430253</v>
      </c>
      <c r="D50" s="14">
        <v>39687570</v>
      </c>
      <c r="E50" s="14">
        <v>27749</v>
      </c>
      <c r="F50" s="3"/>
      <c r="G50" s="3"/>
      <c r="H50" s="3"/>
      <c r="I50" s="3"/>
      <c r="J50" s="3"/>
    </row>
    <row r="51" spans="1:10" s="5" customFormat="1" ht="12.75">
      <c r="A51" s="13" t="s">
        <v>160</v>
      </c>
      <c r="B51" s="14">
        <v>14449</v>
      </c>
      <c r="C51" s="14">
        <v>1443763</v>
      </c>
      <c r="D51" s="14">
        <v>42056907</v>
      </c>
      <c r="E51" s="14">
        <v>29130</v>
      </c>
      <c r="F51" s="4"/>
      <c r="G51" s="4"/>
      <c r="H51" s="4"/>
      <c r="I51" s="4"/>
      <c r="J51" s="4"/>
    </row>
    <row r="52" spans="1:10" s="5" customFormat="1" ht="12.75">
      <c r="A52" s="13" t="s">
        <v>161</v>
      </c>
      <c r="B52" s="14">
        <v>14432</v>
      </c>
      <c r="C52" s="14">
        <v>1449252</v>
      </c>
      <c r="D52" s="14">
        <v>43851684</v>
      </c>
      <c r="E52" s="14">
        <v>30258.14972137351</v>
      </c>
      <c r="F52" s="4"/>
      <c r="G52" s="4"/>
      <c r="H52" s="4"/>
      <c r="I52" s="4"/>
      <c r="J52" s="4"/>
    </row>
    <row r="53" spans="1:10" ht="12.75">
      <c r="A53" s="13" t="s">
        <v>164</v>
      </c>
      <c r="B53" s="14">
        <v>14473</v>
      </c>
      <c r="C53" s="14">
        <v>1461253</v>
      </c>
      <c r="D53" s="14">
        <v>42200681</v>
      </c>
      <c r="E53" s="14">
        <f>(D53/C53*1000)</f>
        <v>28879.79083704191</v>
      </c>
      <c r="F53" s="3"/>
      <c r="G53" s="3"/>
      <c r="H53" s="3"/>
      <c r="I53" s="3"/>
      <c r="J53" s="3"/>
    </row>
    <row r="54" spans="1:10" ht="12.75">
      <c r="A54" s="13" t="s">
        <v>162</v>
      </c>
      <c r="B54" s="14">
        <v>14497</v>
      </c>
      <c r="C54" s="14">
        <v>1471372</v>
      </c>
      <c r="D54" s="14">
        <v>44097748</v>
      </c>
      <c r="E54" s="14">
        <v>29970.4955646838</v>
      </c>
      <c r="F54" s="3"/>
      <c r="G54" s="3"/>
      <c r="H54" s="3"/>
      <c r="I54" s="3"/>
      <c r="J54" s="3"/>
    </row>
    <row r="55" spans="1:10" ht="12.75">
      <c r="A55" s="13" t="s">
        <v>131</v>
      </c>
      <c r="B55" s="76">
        <v>14603</v>
      </c>
      <c r="C55" s="76">
        <v>1490820</v>
      </c>
      <c r="D55" s="76">
        <v>46317787</v>
      </c>
      <c r="E55" s="76">
        <v>31069</v>
      </c>
      <c r="F55" s="3"/>
      <c r="G55" s="3"/>
      <c r="H55" s="3"/>
      <c r="I55" s="3"/>
      <c r="J55" s="3"/>
    </row>
    <row r="56" spans="1:10" ht="12.75">
      <c r="A56" s="13" t="s">
        <v>135</v>
      </c>
      <c r="B56" s="26">
        <v>14636</v>
      </c>
      <c r="C56" s="26">
        <v>1505877</v>
      </c>
      <c r="D56" s="27">
        <v>43076410</v>
      </c>
      <c r="E56" s="14">
        <v>28606</v>
      </c>
      <c r="F56" s="3"/>
      <c r="G56" s="3"/>
      <c r="H56" s="3"/>
      <c r="I56" s="3"/>
      <c r="J56" s="3"/>
    </row>
    <row r="57" spans="1:10" ht="12.75">
      <c r="A57" s="12" t="s">
        <v>136</v>
      </c>
      <c r="B57" s="76">
        <v>14801</v>
      </c>
      <c r="C57" s="76">
        <v>1527222</v>
      </c>
      <c r="D57" s="76">
        <v>45592723</v>
      </c>
      <c r="E57" s="76">
        <v>29853</v>
      </c>
      <c r="F57" s="3"/>
      <c r="G57" s="3"/>
      <c r="H57" s="3"/>
      <c r="I57" s="3"/>
      <c r="J57" s="3"/>
    </row>
    <row r="58" spans="1:10" ht="12.75">
      <c r="A58" s="12" t="s">
        <v>143</v>
      </c>
      <c r="B58" s="76">
        <v>14906</v>
      </c>
      <c r="C58" s="76">
        <v>1547200</v>
      </c>
      <c r="D58" s="76">
        <v>47973846</v>
      </c>
      <c r="E58" s="76">
        <v>31007</v>
      </c>
      <c r="F58" s="3"/>
      <c r="G58" s="3"/>
      <c r="H58" s="3"/>
      <c r="I58" s="3"/>
      <c r="J58" s="3"/>
    </row>
    <row r="59" spans="1:10" ht="12.75">
      <c r="A59" s="15" t="s">
        <v>163</v>
      </c>
      <c r="B59" s="28">
        <f>SUM(B61:B69)</f>
        <v>14970</v>
      </c>
      <c r="C59" s="28">
        <f>SUM(C61:C69)</f>
        <v>1559231</v>
      </c>
      <c r="D59" s="28">
        <f>SUM(D61:D69)</f>
        <v>46720555</v>
      </c>
      <c r="E59" s="16">
        <f>(D59*1000)/C59</f>
        <v>29963.844356609123</v>
      </c>
      <c r="F59" s="3"/>
      <c r="G59" s="3"/>
      <c r="H59" s="3"/>
      <c r="I59" s="3"/>
      <c r="J59" s="3"/>
    </row>
    <row r="60" spans="1:10" ht="14.25" customHeight="1" thickBot="1">
      <c r="A60" s="29"/>
      <c r="B60" s="16"/>
      <c r="C60" s="16"/>
      <c r="D60" s="30"/>
      <c r="E60" s="30"/>
      <c r="F60" s="3"/>
      <c r="G60" s="3"/>
      <c r="H60" s="3"/>
      <c r="I60" s="3"/>
      <c r="J60" s="3"/>
    </row>
    <row r="61" spans="1:10" ht="13.5" thickTop="1">
      <c r="A61" s="17" t="s">
        <v>26</v>
      </c>
      <c r="B61" s="19">
        <v>11463</v>
      </c>
      <c r="C61" s="19">
        <v>1151958</v>
      </c>
      <c r="D61" s="21">
        <v>38370216</v>
      </c>
      <c r="E61" s="16">
        <f aca="true" t="shared" si="1" ref="E61:E69">(D61*1000)/C61</f>
        <v>33308.69354611887</v>
      </c>
      <c r="F61" s="3"/>
      <c r="G61" s="3"/>
      <c r="H61" s="3"/>
      <c r="I61" s="3"/>
      <c r="J61" s="3"/>
    </row>
    <row r="62" spans="1:10" ht="12.75">
      <c r="A62" s="20" t="s">
        <v>27</v>
      </c>
      <c r="B62" s="21">
        <v>1317</v>
      </c>
      <c r="C62" s="21">
        <v>236235</v>
      </c>
      <c r="D62" s="21">
        <v>5666540</v>
      </c>
      <c r="E62" s="16">
        <f t="shared" si="1"/>
        <v>23986.877473702036</v>
      </c>
      <c r="F62" s="3"/>
      <c r="G62" s="3"/>
      <c r="H62" s="3"/>
      <c r="I62" s="3"/>
      <c r="J62" s="3"/>
    </row>
    <row r="63" spans="1:10" ht="12.75">
      <c r="A63" s="20" t="s">
        <v>28</v>
      </c>
      <c r="B63" s="21">
        <v>845</v>
      </c>
      <c r="C63" s="21">
        <v>103261</v>
      </c>
      <c r="D63" s="21">
        <v>1827739</v>
      </c>
      <c r="E63" s="16">
        <f t="shared" si="1"/>
        <v>17700.18690502707</v>
      </c>
      <c r="F63" s="3"/>
      <c r="G63" s="3"/>
      <c r="H63" s="3"/>
      <c r="I63" s="3"/>
      <c r="J63" s="3"/>
    </row>
    <row r="64" spans="1:10" ht="12.75">
      <c r="A64" s="52" t="s">
        <v>165</v>
      </c>
      <c r="B64" s="22">
        <v>24</v>
      </c>
      <c r="C64" s="21">
        <v>836</v>
      </c>
      <c r="D64" s="21">
        <v>12312</v>
      </c>
      <c r="E64" s="16">
        <f t="shared" si="1"/>
        <v>14727.272727272728</v>
      </c>
      <c r="F64" s="3"/>
      <c r="G64" s="3"/>
      <c r="H64" s="3"/>
      <c r="I64" s="3"/>
      <c r="J64" s="3"/>
    </row>
    <row r="65" spans="1:10" ht="12.75">
      <c r="A65" s="20" t="s">
        <v>31</v>
      </c>
      <c r="B65" s="21">
        <v>377</v>
      </c>
      <c r="C65" s="21">
        <v>24677</v>
      </c>
      <c r="D65" s="21">
        <v>504610</v>
      </c>
      <c r="E65" s="16">
        <f t="shared" si="1"/>
        <v>20448.595858491713</v>
      </c>
      <c r="F65" s="3"/>
      <c r="G65" s="3"/>
      <c r="H65" s="3"/>
      <c r="I65" s="3"/>
      <c r="J65" s="3"/>
    </row>
    <row r="66" spans="1:10" ht="12.75">
      <c r="A66" s="20" t="s">
        <v>33</v>
      </c>
      <c r="B66" s="21">
        <v>10</v>
      </c>
      <c r="C66" s="21">
        <v>1484</v>
      </c>
      <c r="D66" s="21">
        <v>63775</v>
      </c>
      <c r="E66" s="16">
        <f t="shared" si="1"/>
        <v>42975.067385444745</v>
      </c>
      <c r="F66" s="3"/>
      <c r="G66" s="3"/>
      <c r="H66" s="3"/>
      <c r="I66" s="3"/>
      <c r="J66" s="3"/>
    </row>
    <row r="67" spans="1:10" ht="12.75">
      <c r="A67" s="20" t="s">
        <v>34</v>
      </c>
      <c r="B67" s="21">
        <v>181</v>
      </c>
      <c r="C67" s="21">
        <v>20919</v>
      </c>
      <c r="D67" s="21">
        <v>136965</v>
      </c>
      <c r="E67" s="16">
        <f>(D67*1000)/C67</f>
        <v>6547.397103112004</v>
      </c>
      <c r="F67" s="3"/>
      <c r="G67" s="3"/>
      <c r="H67" s="3"/>
      <c r="I67" s="3"/>
      <c r="J67" s="3"/>
    </row>
    <row r="68" spans="1:10" ht="12.75">
      <c r="A68" s="20" t="s">
        <v>35</v>
      </c>
      <c r="B68" s="21">
        <v>5</v>
      </c>
      <c r="C68" s="21">
        <v>112</v>
      </c>
      <c r="D68" s="21">
        <v>755</v>
      </c>
      <c r="E68" s="16">
        <f t="shared" si="1"/>
        <v>6741.071428571428</v>
      </c>
      <c r="F68" s="3"/>
      <c r="G68" s="3"/>
      <c r="H68" s="3"/>
      <c r="I68" s="3"/>
      <c r="J68" s="3"/>
    </row>
    <row r="69" spans="1:10" ht="12.75">
      <c r="A69" s="20" t="s">
        <v>36</v>
      </c>
      <c r="B69" s="22">
        <v>748</v>
      </c>
      <c r="C69" s="21">
        <v>19749</v>
      </c>
      <c r="D69" s="21">
        <v>137643</v>
      </c>
      <c r="E69" s="16">
        <f t="shared" si="1"/>
        <v>6969.618714871639</v>
      </c>
      <c r="F69" s="3"/>
      <c r="G69" s="3"/>
      <c r="H69" s="3"/>
      <c r="I69" s="3"/>
      <c r="J69" s="3"/>
    </row>
    <row r="70" spans="1:10" ht="13.5" thickBot="1">
      <c r="A70" s="23"/>
      <c r="B70" s="24"/>
      <c r="C70" s="25"/>
      <c r="D70" s="25"/>
      <c r="E70" s="25"/>
      <c r="F70" s="3"/>
      <c r="G70" s="3"/>
      <c r="H70" s="3"/>
      <c r="I70" s="3"/>
      <c r="J70" s="3"/>
    </row>
    <row r="71" spans="1:10" ht="12.75">
      <c r="A71" s="76"/>
      <c r="B71" s="76"/>
      <c r="C71" s="76"/>
      <c r="D71" s="76"/>
      <c r="E71" s="76"/>
      <c r="F71" s="3"/>
      <c r="G71" s="3"/>
      <c r="H71" s="3"/>
      <c r="I71" s="3"/>
      <c r="J71" s="3"/>
    </row>
    <row r="72" spans="1:10" ht="12.75">
      <c r="A72" s="76" t="s">
        <v>43</v>
      </c>
      <c r="B72" s="76"/>
      <c r="C72" s="76"/>
      <c r="D72" s="76"/>
      <c r="E72" s="76"/>
      <c r="F72" s="3"/>
      <c r="G72" s="3"/>
      <c r="H72" s="3"/>
      <c r="I72" s="3"/>
      <c r="J72" s="3"/>
    </row>
    <row r="73" spans="1:10" ht="14.25" customHeight="1">
      <c r="A73" s="76"/>
      <c r="B73" s="76"/>
      <c r="C73" s="76"/>
      <c r="D73" s="76"/>
      <c r="E73" s="76"/>
      <c r="F73" s="3"/>
      <c r="G73" s="3"/>
      <c r="H73" s="3"/>
      <c r="I73" s="3"/>
      <c r="J73" s="3"/>
    </row>
    <row r="74" spans="1:10" ht="15.75">
      <c r="A74" s="113" t="s">
        <v>37</v>
      </c>
      <c r="B74" s="113"/>
      <c r="C74" s="113"/>
      <c r="D74" s="113"/>
      <c r="E74" s="113"/>
      <c r="F74" s="3"/>
      <c r="G74" s="3"/>
      <c r="H74" s="3"/>
      <c r="I74" s="3"/>
      <c r="J74" s="3"/>
    </row>
    <row r="75" spans="1:10" ht="13.5" thickBot="1">
      <c r="A75" s="76"/>
      <c r="B75" s="76"/>
      <c r="C75" s="76"/>
      <c r="D75" s="76"/>
      <c r="E75" s="90" t="s">
        <v>1</v>
      </c>
      <c r="F75" s="3"/>
      <c r="G75" s="3"/>
      <c r="H75" s="3"/>
      <c r="I75" s="3"/>
      <c r="J75" s="3"/>
    </row>
    <row r="76" spans="1:10" ht="12">
      <c r="A76" s="99" t="s">
        <v>2</v>
      </c>
      <c r="B76" s="101" t="s">
        <v>21</v>
      </c>
      <c r="C76" s="101" t="s">
        <v>22</v>
      </c>
      <c r="D76" s="101" t="s">
        <v>23</v>
      </c>
      <c r="E76" s="103" t="s">
        <v>24</v>
      </c>
      <c r="F76" s="3"/>
      <c r="G76" s="3"/>
      <c r="H76" s="3"/>
      <c r="I76" s="3"/>
      <c r="J76" s="3"/>
    </row>
    <row r="77" spans="1:10" ht="12">
      <c r="A77" s="100"/>
      <c r="B77" s="111"/>
      <c r="C77" s="111"/>
      <c r="D77" s="111"/>
      <c r="E77" s="112"/>
      <c r="F77" s="3"/>
      <c r="G77" s="3"/>
      <c r="H77" s="3"/>
      <c r="I77" s="3"/>
      <c r="J77" s="3"/>
    </row>
    <row r="78" spans="1:10" ht="12.75">
      <c r="A78" s="10" t="s">
        <v>96</v>
      </c>
      <c r="B78" s="76">
        <v>9605</v>
      </c>
      <c r="C78" s="76">
        <v>3778914</v>
      </c>
      <c r="D78" s="76">
        <v>206117122</v>
      </c>
      <c r="E78" s="76">
        <v>54544</v>
      </c>
      <c r="F78" s="3"/>
      <c r="G78" s="3"/>
      <c r="H78" s="3"/>
      <c r="I78" s="3"/>
      <c r="J78" s="3"/>
    </row>
    <row r="79" spans="1:10" ht="12.75">
      <c r="A79" s="12" t="s">
        <v>158</v>
      </c>
      <c r="B79" s="76">
        <v>9820</v>
      </c>
      <c r="C79" s="76">
        <v>3890198</v>
      </c>
      <c r="D79" s="76">
        <v>217798566</v>
      </c>
      <c r="E79" s="76">
        <v>55986</v>
      </c>
      <c r="F79" s="3"/>
      <c r="G79" s="3"/>
      <c r="H79" s="3"/>
      <c r="I79" s="3"/>
      <c r="J79" s="3"/>
    </row>
    <row r="80" spans="1:10" ht="12.75">
      <c r="A80" s="12" t="s">
        <v>98</v>
      </c>
      <c r="B80" s="76">
        <v>9954</v>
      </c>
      <c r="C80" s="76">
        <v>3977542</v>
      </c>
      <c r="D80" s="76">
        <v>229511407</v>
      </c>
      <c r="E80" s="76">
        <v>57702</v>
      </c>
      <c r="F80" s="3"/>
      <c r="G80" s="3"/>
      <c r="H80" s="3"/>
      <c r="I80" s="3"/>
      <c r="J80" s="3"/>
    </row>
    <row r="81" spans="1:10" ht="12.75">
      <c r="A81" s="12" t="s">
        <v>99</v>
      </c>
      <c r="B81" s="76">
        <v>10037</v>
      </c>
      <c r="C81" s="76">
        <v>4043957</v>
      </c>
      <c r="D81" s="76">
        <v>215827271</v>
      </c>
      <c r="E81" s="76">
        <v>53370</v>
      </c>
      <c r="F81" s="3"/>
      <c r="G81" s="3"/>
      <c r="H81" s="3"/>
      <c r="I81" s="3"/>
      <c r="J81" s="3"/>
    </row>
    <row r="82" spans="1:10" ht="12.75">
      <c r="A82" s="12" t="s">
        <v>100</v>
      </c>
      <c r="B82" s="76">
        <v>10135</v>
      </c>
      <c r="C82" s="76">
        <v>4147019</v>
      </c>
      <c r="D82" s="76">
        <v>227434137</v>
      </c>
      <c r="E82" s="76">
        <v>54843</v>
      </c>
      <c r="F82" s="3"/>
      <c r="G82" s="3"/>
      <c r="H82" s="3"/>
      <c r="I82" s="3"/>
      <c r="J82" s="3"/>
    </row>
    <row r="83" spans="1:10" ht="12.75">
      <c r="A83" s="12" t="s">
        <v>101</v>
      </c>
      <c r="B83" s="76">
        <v>10165</v>
      </c>
      <c r="C83" s="76">
        <v>4209553</v>
      </c>
      <c r="D83" s="76">
        <v>234836874</v>
      </c>
      <c r="E83" s="76">
        <v>55787</v>
      </c>
      <c r="F83" s="3"/>
      <c r="G83" s="3"/>
      <c r="H83" s="3"/>
      <c r="I83" s="3"/>
      <c r="J83" s="3"/>
    </row>
    <row r="84" spans="1:10" ht="12.75">
      <c r="A84" s="12" t="s">
        <v>102</v>
      </c>
      <c r="B84" s="76">
        <v>10223</v>
      </c>
      <c r="C84" s="76">
        <v>4324421</v>
      </c>
      <c r="D84" s="76">
        <v>232912392</v>
      </c>
      <c r="E84" s="76">
        <f>D84/C84*1000</f>
        <v>53859.786547147</v>
      </c>
      <c r="F84" s="3"/>
      <c r="G84" s="3"/>
      <c r="H84" s="3"/>
      <c r="I84" s="3"/>
      <c r="J84" s="3"/>
    </row>
    <row r="85" spans="1:10" ht="12.75">
      <c r="A85" s="12" t="s">
        <v>103</v>
      </c>
      <c r="B85" s="76">
        <v>10271</v>
      </c>
      <c r="C85" s="76">
        <v>4441349</v>
      </c>
      <c r="D85" s="76">
        <v>247180218</v>
      </c>
      <c r="E85" s="76">
        <f>D85/C85*1000</f>
        <v>55654.31088617445</v>
      </c>
      <c r="F85" s="3"/>
      <c r="G85" s="3"/>
      <c r="H85" s="3"/>
      <c r="I85" s="3"/>
      <c r="J85" s="3"/>
    </row>
    <row r="86" spans="1:10" ht="12.75">
      <c r="A86" s="12" t="s">
        <v>104</v>
      </c>
      <c r="B86" s="76">
        <v>10377</v>
      </c>
      <c r="C86" s="76">
        <v>4630852</v>
      </c>
      <c r="D86" s="76">
        <v>263792743</v>
      </c>
      <c r="E86" s="76">
        <v>56964</v>
      </c>
      <c r="F86" s="3"/>
      <c r="G86" s="3"/>
      <c r="H86" s="3"/>
      <c r="I86" s="3"/>
      <c r="J86" s="3"/>
    </row>
    <row r="87" spans="1:10" ht="12.75">
      <c r="A87" s="13" t="s">
        <v>159</v>
      </c>
      <c r="B87" s="14">
        <v>10430</v>
      </c>
      <c r="C87" s="14">
        <v>4763227</v>
      </c>
      <c r="D87" s="14">
        <v>245393426</v>
      </c>
      <c r="E87" s="14">
        <v>51518</v>
      </c>
      <c r="F87" s="3"/>
      <c r="G87" s="3"/>
      <c r="H87" s="3"/>
      <c r="I87" s="3"/>
      <c r="J87" s="3"/>
    </row>
    <row r="88" spans="1:10" ht="12.75">
      <c r="A88" s="13" t="s">
        <v>160</v>
      </c>
      <c r="B88" s="14">
        <v>10500</v>
      </c>
      <c r="C88" s="14">
        <v>4829724</v>
      </c>
      <c r="D88" s="14">
        <v>252960794</v>
      </c>
      <c r="E88" s="14">
        <v>52376</v>
      </c>
      <c r="F88" s="3"/>
      <c r="G88" s="3"/>
      <c r="H88" s="3"/>
      <c r="I88" s="3"/>
      <c r="J88" s="3"/>
    </row>
    <row r="89" spans="1:10" ht="12.75">
      <c r="A89" s="13" t="s">
        <v>161</v>
      </c>
      <c r="B89" s="14">
        <v>10526</v>
      </c>
      <c r="C89" s="14">
        <v>4895245</v>
      </c>
      <c r="D89" s="14">
        <v>263211159</v>
      </c>
      <c r="E89" s="14">
        <v>53768.74068611479</v>
      </c>
      <c r="F89" s="3"/>
      <c r="G89" s="3"/>
      <c r="H89" s="3"/>
      <c r="I89" s="3"/>
      <c r="J89" s="3"/>
    </row>
    <row r="90" spans="1:10" s="5" customFormat="1" ht="12.75">
      <c r="A90" s="13" t="s">
        <v>164</v>
      </c>
      <c r="B90" s="14">
        <v>10594</v>
      </c>
      <c r="C90" s="14">
        <v>4976729</v>
      </c>
      <c r="D90" s="14">
        <v>263483696</v>
      </c>
      <c r="E90" s="14">
        <v>52943</v>
      </c>
      <c r="F90" s="4"/>
      <c r="G90" s="4"/>
      <c r="H90" s="4"/>
      <c r="I90" s="4"/>
      <c r="J90" s="4"/>
    </row>
    <row r="91" spans="1:10" s="5" customFormat="1" ht="12.75">
      <c r="A91" s="13" t="s">
        <v>162</v>
      </c>
      <c r="B91" s="14">
        <v>10622</v>
      </c>
      <c r="C91" s="14">
        <v>4984509</v>
      </c>
      <c r="D91" s="14">
        <v>266793112</v>
      </c>
      <c r="E91" s="14">
        <v>53524.45185674256</v>
      </c>
      <c r="F91" s="4"/>
      <c r="G91" s="4"/>
      <c r="H91" s="4"/>
      <c r="I91" s="4"/>
      <c r="J91" s="4"/>
    </row>
    <row r="92" spans="1:10" ht="12.75">
      <c r="A92" s="13" t="s">
        <v>131</v>
      </c>
      <c r="B92" s="14">
        <v>10657</v>
      </c>
      <c r="C92" s="14">
        <v>5085641</v>
      </c>
      <c r="D92" s="14">
        <v>280254855</v>
      </c>
      <c r="E92" s="14">
        <v>55107</v>
      </c>
      <c r="F92" s="3"/>
      <c r="G92" s="3"/>
      <c r="H92" s="3"/>
      <c r="I92" s="3"/>
      <c r="J92" s="3"/>
    </row>
    <row r="93" spans="1:10" ht="12.75">
      <c r="A93" s="13" t="s">
        <v>135</v>
      </c>
      <c r="B93" s="14">
        <v>10683</v>
      </c>
      <c r="C93" s="14">
        <v>5218008</v>
      </c>
      <c r="D93" s="14">
        <v>263982143</v>
      </c>
      <c r="E93" s="14">
        <v>50591</v>
      </c>
      <c r="F93" s="3"/>
      <c r="G93" s="3"/>
      <c r="H93" s="3"/>
      <c r="I93" s="3"/>
      <c r="J93" s="3"/>
    </row>
    <row r="94" spans="1:10" ht="12.75">
      <c r="A94" s="12" t="s">
        <v>136</v>
      </c>
      <c r="B94" s="14">
        <v>10990</v>
      </c>
      <c r="C94" s="14">
        <v>5328802</v>
      </c>
      <c r="D94" s="14">
        <v>274105135</v>
      </c>
      <c r="E94" s="14">
        <v>51438</v>
      </c>
      <c r="F94" s="3"/>
      <c r="G94" s="3"/>
      <c r="H94" s="3"/>
      <c r="I94" s="3"/>
      <c r="J94" s="3"/>
    </row>
    <row r="95" spans="1:10" ht="12.75">
      <c r="A95" s="12" t="s">
        <v>143</v>
      </c>
      <c r="B95" s="14">
        <v>11051</v>
      </c>
      <c r="C95" s="14">
        <v>5374812</v>
      </c>
      <c r="D95" s="14">
        <v>280649818</v>
      </c>
      <c r="E95" s="14">
        <v>52216</v>
      </c>
      <c r="F95" s="3"/>
      <c r="G95" s="3"/>
      <c r="H95" s="3"/>
      <c r="I95" s="3"/>
      <c r="J95" s="3"/>
    </row>
    <row r="96" spans="1:10" ht="12.75">
      <c r="A96" s="15" t="s">
        <v>163</v>
      </c>
      <c r="B96" s="55">
        <f>SUM(B98:B103)</f>
        <v>11047</v>
      </c>
      <c r="C96" s="55">
        <f>SUM(C98:C103)</f>
        <v>5491925</v>
      </c>
      <c r="D96" s="55">
        <f>SUM(D98:D103)</f>
        <v>284037922</v>
      </c>
      <c r="E96" s="55">
        <f>(D96*1000)/C96</f>
        <v>51719.191722392425</v>
      </c>
      <c r="F96" s="3"/>
      <c r="G96" s="3"/>
      <c r="H96" s="3"/>
      <c r="I96" s="3"/>
      <c r="J96" s="3"/>
    </row>
    <row r="97" spans="1:10" ht="13.5" thickBot="1">
      <c r="A97" s="29"/>
      <c r="B97" s="16"/>
      <c r="C97" s="16"/>
      <c r="D97" s="30"/>
      <c r="E97" s="31"/>
      <c r="F97" s="3"/>
      <c r="G97" s="3"/>
      <c r="H97" s="3"/>
      <c r="I97" s="3"/>
      <c r="J97" s="3"/>
    </row>
    <row r="98" spans="1:10" ht="13.5" thickTop="1">
      <c r="A98" s="32" t="s">
        <v>39</v>
      </c>
      <c r="B98" s="19">
        <v>2096</v>
      </c>
      <c r="C98" s="19">
        <v>597252</v>
      </c>
      <c r="D98" s="21">
        <v>34468254</v>
      </c>
      <c r="E98" s="14">
        <f>(D98*1000)/C98</f>
        <v>57711.40824978401</v>
      </c>
      <c r="F98" s="3"/>
      <c r="G98" s="3"/>
      <c r="H98" s="3"/>
      <c r="I98" s="3"/>
      <c r="J98" s="3"/>
    </row>
    <row r="99" spans="1:10" ht="12.75">
      <c r="A99" s="20" t="s">
        <v>40</v>
      </c>
      <c r="B99" s="21">
        <v>4910</v>
      </c>
      <c r="C99" s="21">
        <v>2715842</v>
      </c>
      <c r="D99" s="21">
        <v>170046248</v>
      </c>
      <c r="E99" s="14">
        <f>(D99*1000)/C99</f>
        <v>62612.71752922298</v>
      </c>
      <c r="F99" s="3"/>
      <c r="G99" s="3"/>
      <c r="H99" s="3"/>
      <c r="I99" s="3"/>
      <c r="J99" s="3"/>
    </row>
    <row r="100" spans="1:10" ht="14.25" customHeight="1">
      <c r="A100" s="20" t="s">
        <v>34</v>
      </c>
      <c r="B100" s="21">
        <v>2780</v>
      </c>
      <c r="C100" s="21">
        <v>1765787</v>
      </c>
      <c r="D100" s="21">
        <v>58756278</v>
      </c>
      <c r="E100" s="14">
        <f>(D100*1000)/C100</f>
        <v>33274.83892451355</v>
      </c>
      <c r="F100" s="3"/>
      <c r="G100" s="3"/>
      <c r="H100" s="3"/>
      <c r="I100" s="3"/>
      <c r="J100" s="3"/>
    </row>
    <row r="101" spans="1:10" ht="12.75">
      <c r="A101" s="20" t="s">
        <v>41</v>
      </c>
      <c r="B101" s="21">
        <v>79</v>
      </c>
      <c r="C101" s="21">
        <v>87925</v>
      </c>
      <c r="D101" s="21">
        <v>6358700</v>
      </c>
      <c r="E101" s="14">
        <f>(D101*1000)/C101</f>
        <v>72319.59056013648</v>
      </c>
      <c r="F101" s="3"/>
      <c r="G101" s="3"/>
      <c r="H101" s="3"/>
      <c r="I101" s="3"/>
      <c r="J101" s="3"/>
    </row>
    <row r="102" spans="1:10" ht="12.75">
      <c r="A102" s="20" t="s">
        <v>42</v>
      </c>
      <c r="B102" s="22">
        <v>1182</v>
      </c>
      <c r="C102" s="21">
        <v>325119</v>
      </c>
      <c r="D102" s="21">
        <v>14408442</v>
      </c>
      <c r="E102" s="14">
        <f>(D102*1000)/C102</f>
        <v>44317.440690947005</v>
      </c>
      <c r="F102" s="3"/>
      <c r="G102" s="3"/>
      <c r="H102" s="3"/>
      <c r="I102" s="3"/>
      <c r="J102" s="3"/>
    </row>
    <row r="103" spans="1:10" ht="13.5" thickBot="1">
      <c r="A103" s="23"/>
      <c r="B103" s="24"/>
      <c r="C103" s="25"/>
      <c r="D103" s="25"/>
      <c r="E103" s="25"/>
      <c r="F103" s="3"/>
      <c r="G103" s="3"/>
      <c r="H103" s="3"/>
      <c r="I103" s="3"/>
      <c r="J103" s="3"/>
    </row>
    <row r="104" spans="1:10" ht="12.75">
      <c r="A104" s="11"/>
      <c r="B104" s="11"/>
      <c r="C104" s="11"/>
      <c r="D104" s="11"/>
      <c r="E104" s="11"/>
      <c r="F104" s="3"/>
      <c r="G104" s="3"/>
      <c r="H104" s="3"/>
      <c r="I104" s="3"/>
      <c r="J104" s="3"/>
    </row>
    <row r="105" spans="1:10" ht="12.75">
      <c r="A105" s="11" t="s">
        <v>43</v>
      </c>
      <c r="B105" s="11"/>
      <c r="C105" s="11"/>
      <c r="D105" s="11"/>
      <c r="E105" s="11"/>
      <c r="F105" s="3"/>
      <c r="G105" s="3"/>
      <c r="H105" s="3"/>
      <c r="I105" s="3"/>
      <c r="J105" s="3"/>
    </row>
    <row r="106" spans="1:10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">
      <c r="A166" s="3"/>
      <c r="B166" s="3"/>
      <c r="C166" s="3"/>
      <c r="D166" s="3"/>
      <c r="E166" s="3"/>
      <c r="F166" s="3"/>
      <c r="G166" s="3"/>
      <c r="H166" s="3"/>
      <c r="I166" s="3"/>
      <c r="J166" s="3"/>
    </row>
  </sheetData>
  <sheetProtection/>
  <mergeCells count="19">
    <mergeCell ref="A74:E74"/>
    <mergeCell ref="A76:A77"/>
    <mergeCell ref="B76:B77"/>
    <mergeCell ref="C76:C77"/>
    <mergeCell ref="D76:D77"/>
    <mergeCell ref="E76:E77"/>
    <mergeCell ref="A37:E37"/>
    <mergeCell ref="A39:A40"/>
    <mergeCell ref="B39:B40"/>
    <mergeCell ref="C39:C40"/>
    <mergeCell ref="D39:D40"/>
    <mergeCell ref="E39:E40"/>
    <mergeCell ref="A1:E1"/>
    <mergeCell ref="A2:E2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2" manualBreakCount="2">
    <brk id="36" max="255" man="1"/>
    <brk id="73" max="4" man="1"/>
  </rowBreaks>
  <ignoredErrors>
    <ignoredError sqref="A7:A24 A42:A59 A79:A9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9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59" customWidth="1"/>
    <col min="2" max="5" width="16.7109375" style="59" customWidth="1"/>
    <col min="6" max="10" width="8.7109375" style="59" customWidth="1"/>
    <col min="11" max="16384" width="9.00390625" style="59" customWidth="1"/>
  </cols>
  <sheetData>
    <row r="1" spans="1:5" s="56" customFormat="1" ht="15.75">
      <c r="A1" s="114" t="s">
        <v>188</v>
      </c>
      <c r="B1" s="114"/>
      <c r="C1" s="114"/>
      <c r="D1" s="114"/>
      <c r="E1" s="114"/>
    </row>
    <row r="2" spans="1:5" s="56" customFormat="1" ht="15.75">
      <c r="A2" s="114" t="s">
        <v>0</v>
      </c>
      <c r="B2" s="114"/>
      <c r="C2" s="114"/>
      <c r="D2" s="114"/>
      <c r="E2" s="114"/>
    </row>
    <row r="3" spans="1:5" ht="13.5" thickBot="1">
      <c r="A3" s="57"/>
      <c r="B3" s="57"/>
      <c r="C3" s="57"/>
      <c r="D3" s="57"/>
      <c r="E3" s="58" t="s">
        <v>1</v>
      </c>
    </row>
    <row r="4" spans="1:10" ht="13.5" customHeight="1">
      <c r="A4" s="115" t="s">
        <v>2</v>
      </c>
      <c r="B4" s="117" t="s">
        <v>3</v>
      </c>
      <c r="C4" s="117" t="s">
        <v>4</v>
      </c>
      <c r="D4" s="117" t="s">
        <v>5</v>
      </c>
      <c r="E4" s="119" t="s">
        <v>6</v>
      </c>
      <c r="F4" s="60"/>
      <c r="G4" s="60"/>
      <c r="H4" s="60"/>
      <c r="I4" s="60"/>
      <c r="J4" s="60"/>
    </row>
    <row r="5" spans="1:10" ht="13.5" customHeight="1">
      <c r="A5" s="116"/>
      <c r="B5" s="118"/>
      <c r="C5" s="118"/>
      <c r="D5" s="118"/>
      <c r="E5" s="120"/>
      <c r="F5" s="60"/>
      <c r="G5" s="60"/>
      <c r="H5" s="60"/>
      <c r="I5" s="60"/>
      <c r="J5" s="60"/>
    </row>
    <row r="6" spans="1:10" ht="12.75">
      <c r="A6" s="78" t="s">
        <v>96</v>
      </c>
      <c r="B6" s="61">
        <v>32201</v>
      </c>
      <c r="C6" s="61">
        <v>8769966</v>
      </c>
      <c r="D6" s="61">
        <v>1679556375</v>
      </c>
      <c r="E6" s="61">
        <v>191512</v>
      </c>
      <c r="F6" s="60"/>
      <c r="G6" s="60"/>
      <c r="H6" s="60"/>
      <c r="I6" s="60"/>
      <c r="J6" s="60"/>
    </row>
    <row r="7" spans="1:10" ht="12.75">
      <c r="A7" s="79" t="s">
        <v>166</v>
      </c>
      <c r="B7" s="61">
        <v>32358</v>
      </c>
      <c r="C7" s="61">
        <v>8757723</v>
      </c>
      <c r="D7" s="61">
        <v>1596042506</v>
      </c>
      <c r="E7" s="61">
        <v>182244</v>
      </c>
      <c r="F7" s="60"/>
      <c r="G7" s="60"/>
      <c r="H7" s="60"/>
      <c r="I7" s="60"/>
      <c r="J7" s="60"/>
    </row>
    <row r="8" spans="1:10" ht="12.75">
      <c r="A8" s="79" t="s">
        <v>98</v>
      </c>
      <c r="B8" s="61">
        <v>32496</v>
      </c>
      <c r="C8" s="61">
        <v>8745233</v>
      </c>
      <c r="D8" s="61">
        <v>1523465682</v>
      </c>
      <c r="E8" s="61">
        <v>174205</v>
      </c>
      <c r="F8" s="60"/>
      <c r="G8" s="60"/>
      <c r="H8" s="60"/>
      <c r="I8" s="60"/>
      <c r="J8" s="60"/>
    </row>
    <row r="9" spans="1:10" ht="12.75">
      <c r="A9" s="79" t="s">
        <v>99</v>
      </c>
      <c r="B9" s="61">
        <v>32701</v>
      </c>
      <c r="C9" s="61">
        <v>8735159</v>
      </c>
      <c r="D9" s="61">
        <v>1417757902</v>
      </c>
      <c r="E9" s="61">
        <v>162305</v>
      </c>
      <c r="F9" s="60"/>
      <c r="G9" s="60"/>
      <c r="H9" s="60"/>
      <c r="I9" s="60"/>
      <c r="J9" s="60"/>
    </row>
    <row r="10" spans="1:10" ht="12.75">
      <c r="A10" s="79" t="s">
        <v>100</v>
      </c>
      <c r="B10" s="61">
        <v>32373</v>
      </c>
      <c r="C10" s="61">
        <v>8719895</v>
      </c>
      <c r="D10" s="61">
        <v>1335318476</v>
      </c>
      <c r="E10" s="61">
        <v>153135</v>
      </c>
      <c r="F10" s="60"/>
      <c r="G10" s="60"/>
      <c r="H10" s="60"/>
      <c r="I10" s="60"/>
      <c r="J10" s="60"/>
    </row>
    <row r="11" spans="1:10" ht="12.75">
      <c r="A11" s="79" t="s">
        <v>101</v>
      </c>
      <c r="B11" s="61">
        <v>32534</v>
      </c>
      <c r="C11" s="61">
        <v>8699361</v>
      </c>
      <c r="D11" s="61">
        <v>1269008922</v>
      </c>
      <c r="E11" s="61">
        <v>145874</v>
      </c>
      <c r="F11" s="60"/>
      <c r="G11" s="60"/>
      <c r="H11" s="60"/>
      <c r="I11" s="60"/>
      <c r="J11" s="60"/>
    </row>
    <row r="12" spans="1:10" s="63" customFormat="1" ht="12.75">
      <c r="A12" s="79" t="s">
        <v>102</v>
      </c>
      <c r="B12" s="61">
        <v>32778</v>
      </c>
      <c r="C12" s="61">
        <v>8691730</v>
      </c>
      <c r="D12" s="61">
        <v>1211787546</v>
      </c>
      <c r="E12" s="61">
        <f>(D12*1000)/C12</f>
        <v>139418.45248299246</v>
      </c>
      <c r="F12" s="62"/>
      <c r="G12" s="62"/>
      <c r="H12" s="62"/>
      <c r="I12" s="62"/>
      <c r="J12" s="62"/>
    </row>
    <row r="13" spans="1:10" ht="12.75">
      <c r="A13" s="79" t="s">
        <v>103</v>
      </c>
      <c r="B13" s="61">
        <v>33042</v>
      </c>
      <c r="C13" s="61">
        <v>8732780</v>
      </c>
      <c r="D13" s="61">
        <v>1169172116</v>
      </c>
      <c r="E13" s="61">
        <f>(D13*1000)/C13</f>
        <v>133883.15244400981</v>
      </c>
      <c r="F13" s="60"/>
      <c r="G13" s="60"/>
      <c r="H13" s="60"/>
      <c r="I13" s="60"/>
      <c r="J13" s="60"/>
    </row>
    <row r="14" spans="1:10" ht="12.75">
      <c r="A14" s="79" t="s">
        <v>104</v>
      </c>
      <c r="B14" s="61">
        <v>33364</v>
      </c>
      <c r="C14" s="61">
        <v>8730327</v>
      </c>
      <c r="D14" s="61">
        <v>1129977730</v>
      </c>
      <c r="E14" s="61">
        <v>129431</v>
      </c>
      <c r="F14" s="60"/>
      <c r="G14" s="60"/>
      <c r="H14" s="60"/>
      <c r="I14" s="60"/>
      <c r="J14" s="60"/>
    </row>
    <row r="15" spans="1:10" ht="12.75">
      <c r="A15" s="80" t="s">
        <v>168</v>
      </c>
      <c r="B15" s="64">
        <v>33660</v>
      </c>
      <c r="C15" s="64">
        <v>8709845</v>
      </c>
      <c r="D15" s="64">
        <v>1100879778</v>
      </c>
      <c r="E15" s="64">
        <v>126395</v>
      </c>
      <c r="F15" s="60"/>
      <c r="G15" s="60"/>
      <c r="H15" s="60"/>
      <c r="I15" s="60"/>
      <c r="J15" s="60"/>
    </row>
    <row r="16" spans="1:10" ht="12.75">
      <c r="A16" s="80" t="s">
        <v>169</v>
      </c>
      <c r="B16" s="64">
        <v>33894</v>
      </c>
      <c r="C16" s="64">
        <v>8709845</v>
      </c>
      <c r="D16" s="64">
        <v>1099593531</v>
      </c>
      <c r="E16" s="64">
        <v>126343</v>
      </c>
      <c r="F16" s="60"/>
      <c r="G16" s="60"/>
      <c r="H16" s="60"/>
      <c r="I16" s="60"/>
      <c r="J16" s="60"/>
    </row>
    <row r="17" spans="1:10" s="63" customFormat="1" ht="12.75">
      <c r="A17" s="80" t="s">
        <v>170</v>
      </c>
      <c r="B17" s="64">
        <v>33973</v>
      </c>
      <c r="C17" s="64">
        <v>8719732</v>
      </c>
      <c r="D17" s="64">
        <v>1099926246</v>
      </c>
      <c r="E17" s="64">
        <v>126142.20781097401</v>
      </c>
      <c r="G17" s="62"/>
      <c r="H17" s="62"/>
      <c r="I17" s="62"/>
      <c r="J17" s="62"/>
    </row>
    <row r="18" spans="1:10" s="63" customFormat="1" ht="12.75">
      <c r="A18" s="80" t="s">
        <v>123</v>
      </c>
      <c r="B18" s="64">
        <v>34244</v>
      </c>
      <c r="C18" s="64">
        <v>8703878</v>
      </c>
      <c r="D18" s="64">
        <v>1175409258</v>
      </c>
      <c r="E18" s="64">
        <f>(D18*1000)/C18</f>
        <v>135044.31679763892</v>
      </c>
      <c r="H18" s="62"/>
      <c r="I18" s="62"/>
      <c r="J18" s="62"/>
    </row>
    <row r="19" spans="1:10" ht="12.75">
      <c r="A19" s="80" t="s">
        <v>171</v>
      </c>
      <c r="B19" s="64">
        <v>34551</v>
      </c>
      <c r="C19" s="64">
        <v>8703922</v>
      </c>
      <c r="D19" s="64">
        <v>1127340991</v>
      </c>
      <c r="E19" s="64">
        <v>129521</v>
      </c>
      <c r="G19" s="60"/>
      <c r="H19" s="60"/>
      <c r="I19" s="60"/>
      <c r="J19" s="60"/>
    </row>
    <row r="20" spans="1:10" ht="12.75">
      <c r="A20" s="80" t="s">
        <v>131</v>
      </c>
      <c r="B20" s="61">
        <v>34797</v>
      </c>
      <c r="C20" s="61">
        <v>8699686</v>
      </c>
      <c r="D20" s="61">
        <v>1084158798</v>
      </c>
      <c r="E20" s="61">
        <v>124620</v>
      </c>
      <c r="G20" s="60"/>
      <c r="H20" s="60"/>
      <c r="I20" s="60"/>
      <c r="J20" s="60"/>
    </row>
    <row r="21" spans="1:10" ht="12.75">
      <c r="A21" s="80" t="s">
        <v>135</v>
      </c>
      <c r="B21" s="64">
        <v>37728</v>
      </c>
      <c r="C21" s="64">
        <v>8694652</v>
      </c>
      <c r="D21" s="64">
        <v>1062781555</v>
      </c>
      <c r="E21" s="64">
        <v>122234</v>
      </c>
      <c r="G21" s="60"/>
      <c r="H21" s="60"/>
      <c r="I21" s="60"/>
      <c r="J21" s="60"/>
    </row>
    <row r="22" spans="1:10" ht="12.75">
      <c r="A22" s="79" t="s">
        <v>136</v>
      </c>
      <c r="B22" s="61">
        <v>38008</v>
      </c>
      <c r="C22" s="61">
        <v>8689828</v>
      </c>
      <c r="D22" s="61">
        <v>1055555490</v>
      </c>
      <c r="E22" s="61">
        <v>121470</v>
      </c>
      <c r="G22" s="60"/>
      <c r="H22" s="60"/>
      <c r="I22" s="60"/>
      <c r="J22" s="60"/>
    </row>
    <row r="23" spans="1:10" ht="12.75">
      <c r="A23" s="79" t="s">
        <v>143</v>
      </c>
      <c r="B23" s="61">
        <v>38279</v>
      </c>
      <c r="C23" s="61">
        <v>8683609</v>
      </c>
      <c r="D23" s="61">
        <v>1055067730</v>
      </c>
      <c r="E23" s="61">
        <v>121501</v>
      </c>
      <c r="G23" s="60"/>
      <c r="H23" s="60"/>
      <c r="I23" s="60"/>
      <c r="J23" s="60"/>
    </row>
    <row r="24" spans="1:10" ht="12.75">
      <c r="A24" s="79" t="s">
        <v>163</v>
      </c>
      <c r="B24" s="61">
        <v>38475</v>
      </c>
      <c r="C24" s="61">
        <v>8679345</v>
      </c>
      <c r="D24" s="61">
        <v>1073587440</v>
      </c>
      <c r="E24" s="61">
        <v>123695</v>
      </c>
      <c r="G24" s="60"/>
      <c r="H24" s="60"/>
      <c r="I24" s="60"/>
      <c r="J24" s="60"/>
    </row>
    <row r="25" spans="1:10" ht="12.75">
      <c r="A25" s="81" t="s">
        <v>172</v>
      </c>
      <c r="B25" s="65">
        <f>SUM(B27:B33)</f>
        <v>38696</v>
      </c>
      <c r="C25" s="65">
        <f>SUM(C27:C33)</f>
        <v>8692647</v>
      </c>
      <c r="D25" s="65">
        <f>SUM(D27:D33)</f>
        <v>1075799857</v>
      </c>
      <c r="E25" s="65">
        <f>(D25*1000)/C25</f>
        <v>123759.75430728983</v>
      </c>
      <c r="G25" s="60"/>
      <c r="H25" s="60"/>
      <c r="I25" s="60"/>
      <c r="J25" s="60"/>
    </row>
    <row r="26" spans="1:10" ht="14.25" customHeight="1" thickBot="1">
      <c r="A26" s="81"/>
      <c r="B26" s="65"/>
      <c r="C26" s="65"/>
      <c r="D26" s="65"/>
      <c r="E26" s="65"/>
      <c r="F26" s="60"/>
      <c r="G26" s="60"/>
      <c r="H26" s="60"/>
      <c r="I26" s="60"/>
      <c r="J26" s="60"/>
    </row>
    <row r="27" spans="1:10" ht="13.5" thickTop="1">
      <c r="A27" s="82" t="s">
        <v>13</v>
      </c>
      <c r="B27" s="18">
        <v>17</v>
      </c>
      <c r="C27" s="19">
        <v>8963</v>
      </c>
      <c r="D27" s="19">
        <v>786371</v>
      </c>
      <c r="E27" s="19">
        <f aca="true" t="shared" si="0" ref="E27:E33">(D27*1000)/C27</f>
        <v>87735.24489568225</v>
      </c>
      <c r="F27" s="60"/>
      <c r="G27" s="60"/>
      <c r="H27" s="60"/>
      <c r="I27" s="60"/>
      <c r="J27" s="60"/>
    </row>
    <row r="28" spans="1:10" ht="12.75">
      <c r="A28" s="83" t="s">
        <v>14</v>
      </c>
      <c r="B28" s="21">
        <v>300</v>
      </c>
      <c r="C28" s="21">
        <v>127618</v>
      </c>
      <c r="D28" s="21">
        <v>10799780</v>
      </c>
      <c r="E28" s="21">
        <f t="shared" si="0"/>
        <v>84625.83648074722</v>
      </c>
      <c r="F28" s="60"/>
      <c r="G28" s="60"/>
      <c r="H28" s="60"/>
      <c r="I28" s="60"/>
      <c r="J28" s="60"/>
    </row>
    <row r="29" spans="1:10" ht="12.75">
      <c r="A29" s="83" t="s">
        <v>15</v>
      </c>
      <c r="B29" s="21">
        <v>32269</v>
      </c>
      <c r="C29" s="21">
        <v>7400140</v>
      </c>
      <c r="D29" s="21">
        <v>932668097</v>
      </c>
      <c r="E29" s="21">
        <f t="shared" si="0"/>
        <v>126033.84490023162</v>
      </c>
      <c r="F29" s="60"/>
      <c r="G29" s="60"/>
      <c r="H29" s="60"/>
      <c r="I29" s="60"/>
      <c r="J29" s="60"/>
    </row>
    <row r="30" spans="1:10" ht="12.75">
      <c r="A30" s="83" t="s">
        <v>16</v>
      </c>
      <c r="B30" s="21">
        <v>13</v>
      </c>
      <c r="C30" s="21">
        <v>19194</v>
      </c>
      <c r="D30" s="21">
        <v>526</v>
      </c>
      <c r="E30" s="21">
        <f t="shared" si="0"/>
        <v>27.404397207460665</v>
      </c>
      <c r="F30" s="60"/>
      <c r="G30" s="60"/>
      <c r="H30" s="60"/>
      <c r="I30" s="60"/>
      <c r="J30" s="60"/>
    </row>
    <row r="31" spans="1:10" ht="12.75">
      <c r="A31" s="83" t="s">
        <v>17</v>
      </c>
      <c r="B31" s="21">
        <v>6</v>
      </c>
      <c r="C31" s="21">
        <v>4390</v>
      </c>
      <c r="D31" s="21">
        <v>250771</v>
      </c>
      <c r="E31" s="21">
        <f t="shared" si="0"/>
        <v>57123.234624145785</v>
      </c>
      <c r="F31" s="60"/>
      <c r="G31" s="60"/>
      <c r="H31" s="60"/>
      <c r="I31" s="60"/>
      <c r="J31" s="60"/>
    </row>
    <row r="32" spans="1:10" ht="12.75">
      <c r="A32" s="83" t="s">
        <v>18</v>
      </c>
      <c r="B32" s="21">
        <v>0</v>
      </c>
      <c r="C32" s="21">
        <v>0</v>
      </c>
      <c r="D32" s="21">
        <v>0</v>
      </c>
      <c r="E32" s="21">
        <v>0</v>
      </c>
      <c r="F32" s="60"/>
      <c r="G32" s="60"/>
      <c r="H32" s="60"/>
      <c r="I32" s="60"/>
      <c r="J32" s="60"/>
    </row>
    <row r="33" spans="1:10" ht="12.75">
      <c r="A33" s="83" t="s">
        <v>19</v>
      </c>
      <c r="B33" s="22">
        <v>6091</v>
      </c>
      <c r="C33" s="21">
        <v>1132342</v>
      </c>
      <c r="D33" s="21">
        <v>131294312</v>
      </c>
      <c r="E33" s="21">
        <f t="shared" si="0"/>
        <v>115949.34392612832</v>
      </c>
      <c r="F33" s="60"/>
      <c r="G33" s="60"/>
      <c r="H33" s="60"/>
      <c r="I33" s="60"/>
      <c r="J33" s="60"/>
    </row>
    <row r="34" spans="1:10" ht="14.25" customHeight="1" thickBot="1">
      <c r="A34" s="84"/>
      <c r="B34" s="66"/>
      <c r="C34" s="67"/>
      <c r="D34" s="67"/>
      <c r="E34" s="67"/>
      <c r="F34" s="60"/>
      <c r="G34" s="60"/>
      <c r="H34" s="60"/>
      <c r="I34" s="60"/>
      <c r="J34" s="60"/>
    </row>
    <row r="35" spans="1:10" ht="12.75">
      <c r="A35" s="61"/>
      <c r="B35" s="61"/>
      <c r="C35" s="61"/>
      <c r="D35" s="61"/>
      <c r="E35" s="61"/>
      <c r="F35" s="60"/>
      <c r="G35" s="60"/>
      <c r="H35" s="60"/>
      <c r="I35" s="60"/>
      <c r="J35" s="60"/>
    </row>
    <row r="36" spans="1:10" ht="12.75">
      <c r="A36" s="61" t="s">
        <v>43</v>
      </c>
      <c r="B36" s="61"/>
      <c r="C36" s="61"/>
      <c r="D36" s="61"/>
      <c r="E36" s="61"/>
      <c r="F36" s="60"/>
      <c r="G36" s="60"/>
      <c r="H36" s="60"/>
      <c r="I36" s="60"/>
      <c r="J36" s="60"/>
    </row>
    <row r="37" spans="1:10" ht="12.75">
      <c r="A37" s="61"/>
      <c r="B37" s="61"/>
      <c r="C37" s="61"/>
      <c r="D37" s="61"/>
      <c r="E37" s="61"/>
      <c r="F37" s="60"/>
      <c r="G37" s="60"/>
      <c r="H37" s="60"/>
      <c r="I37" s="60"/>
      <c r="J37" s="60"/>
    </row>
    <row r="38" spans="1:10" ht="15.75">
      <c r="A38" s="121" t="s">
        <v>20</v>
      </c>
      <c r="B38" s="121"/>
      <c r="C38" s="121"/>
      <c r="D38" s="121"/>
      <c r="E38" s="121"/>
      <c r="F38" s="60"/>
      <c r="G38" s="60"/>
      <c r="H38" s="60"/>
      <c r="I38" s="60"/>
      <c r="J38" s="60"/>
    </row>
    <row r="39" spans="1:10" ht="13.5" thickBot="1">
      <c r="A39" s="61"/>
      <c r="B39" s="61"/>
      <c r="C39" s="61"/>
      <c r="D39" s="61"/>
      <c r="E39" s="85" t="s">
        <v>1</v>
      </c>
      <c r="F39" s="60"/>
      <c r="G39" s="60"/>
      <c r="H39" s="60"/>
      <c r="I39" s="60"/>
      <c r="J39" s="60"/>
    </row>
    <row r="40" spans="1:10" ht="12">
      <c r="A40" s="115" t="s">
        <v>2</v>
      </c>
      <c r="B40" s="117" t="s">
        <v>21</v>
      </c>
      <c r="C40" s="117" t="s">
        <v>22</v>
      </c>
      <c r="D40" s="117" t="s">
        <v>23</v>
      </c>
      <c r="E40" s="119" t="s">
        <v>24</v>
      </c>
      <c r="F40" s="60"/>
      <c r="G40" s="60"/>
      <c r="H40" s="60"/>
      <c r="I40" s="60"/>
      <c r="J40" s="60"/>
    </row>
    <row r="41" spans="1:10" ht="12">
      <c r="A41" s="116"/>
      <c r="B41" s="118"/>
      <c r="C41" s="118"/>
      <c r="D41" s="118"/>
      <c r="E41" s="120"/>
      <c r="F41" s="60"/>
      <c r="G41" s="60"/>
      <c r="H41" s="60"/>
      <c r="I41" s="60"/>
      <c r="J41" s="60"/>
    </row>
    <row r="42" spans="1:10" ht="12.75">
      <c r="A42" s="78" t="s">
        <v>96</v>
      </c>
      <c r="B42" s="61">
        <v>14570</v>
      </c>
      <c r="C42" s="61">
        <v>1334158</v>
      </c>
      <c r="D42" s="61">
        <v>38089628</v>
      </c>
      <c r="E42" s="61">
        <v>28550</v>
      </c>
      <c r="F42" s="60"/>
      <c r="G42" s="60"/>
      <c r="H42" s="60"/>
      <c r="I42" s="60"/>
      <c r="J42" s="60"/>
    </row>
    <row r="43" spans="1:10" ht="12.75">
      <c r="A43" s="79" t="s">
        <v>173</v>
      </c>
      <c r="B43" s="61">
        <v>14506</v>
      </c>
      <c r="C43" s="61">
        <v>1342823</v>
      </c>
      <c r="D43" s="61">
        <v>40260824</v>
      </c>
      <c r="E43" s="61">
        <v>29982</v>
      </c>
      <c r="F43" s="60"/>
      <c r="G43" s="60"/>
      <c r="H43" s="60"/>
      <c r="I43" s="60"/>
      <c r="J43" s="60"/>
    </row>
    <row r="44" spans="1:10" ht="12.75">
      <c r="A44" s="79" t="s">
        <v>98</v>
      </c>
      <c r="B44" s="61">
        <v>14411</v>
      </c>
      <c r="C44" s="61">
        <v>1346972</v>
      </c>
      <c r="D44" s="61">
        <v>42001256</v>
      </c>
      <c r="E44" s="61">
        <v>31182</v>
      </c>
      <c r="F44" s="60"/>
      <c r="G44" s="60"/>
      <c r="H44" s="60"/>
      <c r="I44" s="60"/>
      <c r="J44" s="60"/>
    </row>
    <row r="45" spans="1:10" ht="12.75">
      <c r="A45" s="79" t="s">
        <v>99</v>
      </c>
      <c r="B45" s="61">
        <v>14359</v>
      </c>
      <c r="C45" s="61">
        <v>1353990</v>
      </c>
      <c r="D45" s="61">
        <v>37861621</v>
      </c>
      <c r="E45" s="61">
        <v>27963</v>
      </c>
      <c r="F45" s="60"/>
      <c r="G45" s="60"/>
      <c r="H45" s="60"/>
      <c r="I45" s="60"/>
      <c r="J45" s="60"/>
    </row>
    <row r="46" spans="1:10" ht="12.75">
      <c r="A46" s="79" t="s">
        <v>100</v>
      </c>
      <c r="B46" s="61">
        <v>14351</v>
      </c>
      <c r="C46" s="61">
        <v>1365541</v>
      </c>
      <c r="D46" s="61">
        <v>40277456</v>
      </c>
      <c r="E46" s="61">
        <v>29496</v>
      </c>
      <c r="F46" s="60"/>
      <c r="G46" s="60"/>
      <c r="H46" s="60"/>
      <c r="I46" s="60"/>
      <c r="J46" s="60"/>
    </row>
    <row r="47" spans="1:10" ht="12.75">
      <c r="A47" s="79" t="s">
        <v>101</v>
      </c>
      <c r="B47" s="61">
        <v>14348</v>
      </c>
      <c r="C47" s="61">
        <v>1378568</v>
      </c>
      <c r="D47" s="61">
        <v>42588816</v>
      </c>
      <c r="E47" s="61">
        <v>30894</v>
      </c>
      <c r="F47" s="60"/>
      <c r="G47" s="60"/>
      <c r="H47" s="60"/>
      <c r="I47" s="60"/>
      <c r="J47" s="60"/>
    </row>
    <row r="48" spans="1:10" ht="12.75">
      <c r="A48" s="79" t="s">
        <v>102</v>
      </c>
      <c r="B48" s="61">
        <v>14330</v>
      </c>
      <c r="C48" s="61">
        <v>1384568</v>
      </c>
      <c r="D48" s="61">
        <v>37917586</v>
      </c>
      <c r="E48" s="61">
        <f>D48/C48*1000</f>
        <v>27385.86042722351</v>
      </c>
      <c r="F48" s="60"/>
      <c r="G48" s="60"/>
      <c r="H48" s="60"/>
      <c r="I48" s="60"/>
      <c r="J48" s="60"/>
    </row>
    <row r="49" spans="1:10" ht="12.75">
      <c r="A49" s="79" t="s">
        <v>103</v>
      </c>
      <c r="B49" s="61">
        <v>14318</v>
      </c>
      <c r="C49" s="61">
        <v>1393105</v>
      </c>
      <c r="D49" s="61">
        <v>40107681</v>
      </c>
      <c r="E49" s="61">
        <f>D49/C49*1000</f>
        <v>28790.134986235782</v>
      </c>
      <c r="F49" s="60"/>
      <c r="G49" s="60"/>
      <c r="H49" s="60"/>
      <c r="I49" s="60"/>
      <c r="J49" s="60"/>
    </row>
    <row r="50" spans="1:10" ht="12.75">
      <c r="A50" s="79" t="s">
        <v>104</v>
      </c>
      <c r="B50" s="61">
        <v>14405</v>
      </c>
      <c r="C50" s="61">
        <v>1417581</v>
      </c>
      <c r="D50" s="61">
        <v>42873266</v>
      </c>
      <c r="E50" s="61">
        <v>30244</v>
      </c>
      <c r="F50" s="60"/>
      <c r="G50" s="60"/>
      <c r="H50" s="60"/>
      <c r="I50" s="60"/>
      <c r="J50" s="60"/>
    </row>
    <row r="51" spans="1:10" ht="12.75">
      <c r="A51" s="80" t="s">
        <v>167</v>
      </c>
      <c r="B51" s="64">
        <v>14421</v>
      </c>
      <c r="C51" s="64">
        <v>1430253</v>
      </c>
      <c r="D51" s="64">
        <v>39687570</v>
      </c>
      <c r="E51" s="64">
        <v>27749</v>
      </c>
      <c r="F51" s="60"/>
      <c r="G51" s="60"/>
      <c r="H51" s="60"/>
      <c r="I51" s="60"/>
      <c r="J51" s="60"/>
    </row>
    <row r="52" spans="1:10" s="63" customFormat="1" ht="12.75">
      <c r="A52" s="80" t="s">
        <v>174</v>
      </c>
      <c r="B52" s="64">
        <v>14449</v>
      </c>
      <c r="C52" s="64">
        <v>1443763</v>
      </c>
      <c r="D52" s="64">
        <v>42056907</v>
      </c>
      <c r="E52" s="64">
        <v>29130</v>
      </c>
      <c r="F52" s="62"/>
      <c r="G52" s="62"/>
      <c r="H52" s="62"/>
      <c r="I52" s="62"/>
      <c r="J52" s="62"/>
    </row>
    <row r="53" spans="1:10" s="63" customFormat="1" ht="12.75">
      <c r="A53" s="80" t="s">
        <v>175</v>
      </c>
      <c r="B53" s="64">
        <v>14432</v>
      </c>
      <c r="C53" s="64">
        <v>1449252</v>
      </c>
      <c r="D53" s="64">
        <v>43851684</v>
      </c>
      <c r="E53" s="64">
        <v>30258.14972137351</v>
      </c>
      <c r="F53" s="62"/>
      <c r="G53" s="62"/>
      <c r="H53" s="62"/>
      <c r="I53" s="62"/>
      <c r="J53" s="62"/>
    </row>
    <row r="54" spans="1:10" ht="12.75">
      <c r="A54" s="80" t="s">
        <v>176</v>
      </c>
      <c r="B54" s="64">
        <v>14473</v>
      </c>
      <c r="C54" s="64">
        <v>1461253</v>
      </c>
      <c r="D54" s="64">
        <v>42200681</v>
      </c>
      <c r="E54" s="64">
        <f>(D54/C54*1000)</f>
        <v>28879.79083704191</v>
      </c>
      <c r="F54" s="60"/>
      <c r="G54" s="60"/>
      <c r="H54" s="60"/>
      <c r="I54" s="60"/>
      <c r="J54" s="60"/>
    </row>
    <row r="55" spans="1:10" ht="12.75">
      <c r="A55" s="80" t="s">
        <v>177</v>
      </c>
      <c r="B55" s="64">
        <v>14497</v>
      </c>
      <c r="C55" s="64">
        <v>1471372</v>
      </c>
      <c r="D55" s="64">
        <v>44097748</v>
      </c>
      <c r="E55" s="64">
        <v>29970.4955646838</v>
      </c>
      <c r="F55" s="60"/>
      <c r="G55" s="60"/>
      <c r="H55" s="60"/>
      <c r="I55" s="60"/>
      <c r="J55" s="60"/>
    </row>
    <row r="56" spans="1:10" ht="12.75">
      <c r="A56" s="80" t="s">
        <v>131</v>
      </c>
      <c r="B56" s="61">
        <v>14603</v>
      </c>
      <c r="C56" s="61">
        <v>1490820</v>
      </c>
      <c r="D56" s="61">
        <v>46317787</v>
      </c>
      <c r="E56" s="61">
        <v>31069</v>
      </c>
      <c r="F56" s="60"/>
      <c r="G56" s="60"/>
      <c r="H56" s="60"/>
      <c r="I56" s="60"/>
      <c r="J56" s="60"/>
    </row>
    <row r="57" spans="1:10" ht="12.75">
      <c r="A57" s="80" t="s">
        <v>135</v>
      </c>
      <c r="B57" s="68">
        <v>14636</v>
      </c>
      <c r="C57" s="68">
        <v>1505877</v>
      </c>
      <c r="D57" s="69">
        <v>43076410</v>
      </c>
      <c r="E57" s="64">
        <v>28606</v>
      </c>
      <c r="F57" s="60"/>
      <c r="G57" s="60"/>
      <c r="H57" s="60"/>
      <c r="I57" s="60"/>
      <c r="J57" s="60"/>
    </row>
    <row r="58" spans="1:10" ht="12.75">
      <c r="A58" s="79" t="s">
        <v>136</v>
      </c>
      <c r="B58" s="61">
        <v>14801</v>
      </c>
      <c r="C58" s="61">
        <v>1527222</v>
      </c>
      <c r="D58" s="61">
        <v>45592723</v>
      </c>
      <c r="E58" s="61">
        <v>29853</v>
      </c>
      <c r="F58" s="60"/>
      <c r="G58" s="60"/>
      <c r="H58" s="60"/>
      <c r="I58" s="60"/>
      <c r="J58" s="60"/>
    </row>
    <row r="59" spans="1:10" ht="12.75">
      <c r="A59" s="79" t="s">
        <v>143</v>
      </c>
      <c r="B59" s="61">
        <v>14906</v>
      </c>
      <c r="C59" s="61">
        <v>1547200</v>
      </c>
      <c r="D59" s="61">
        <v>47973846</v>
      </c>
      <c r="E59" s="61">
        <v>31007</v>
      </c>
      <c r="F59" s="60"/>
      <c r="G59" s="60"/>
      <c r="H59" s="60"/>
      <c r="I59" s="60"/>
      <c r="J59" s="60"/>
    </row>
    <row r="60" spans="1:10" ht="12.75">
      <c r="A60" s="79" t="s">
        <v>163</v>
      </c>
      <c r="B60" s="61">
        <v>14970</v>
      </c>
      <c r="C60" s="61">
        <v>1559231</v>
      </c>
      <c r="D60" s="61">
        <v>46720555</v>
      </c>
      <c r="E60" s="61">
        <v>29964</v>
      </c>
      <c r="F60" s="60"/>
      <c r="G60" s="60"/>
      <c r="H60" s="60"/>
      <c r="I60" s="60"/>
      <c r="J60" s="60"/>
    </row>
    <row r="61" spans="1:10" ht="12.75">
      <c r="A61" s="81" t="s">
        <v>178</v>
      </c>
      <c r="B61" s="70">
        <f>SUM(B63:B71)</f>
        <v>15077</v>
      </c>
      <c r="C61" s="70">
        <f>SUM(C63:C71)</f>
        <v>1576399</v>
      </c>
      <c r="D61" s="70">
        <f>SUM(D63:D71)</f>
        <v>48968335</v>
      </c>
      <c r="E61" s="65">
        <f>(D61*1000)/C61</f>
        <v>31063.414148321586</v>
      </c>
      <c r="F61" s="60"/>
      <c r="G61" s="60"/>
      <c r="H61" s="60"/>
      <c r="I61" s="60"/>
      <c r="J61" s="60"/>
    </row>
    <row r="62" spans="1:10" ht="14.25" customHeight="1" thickBot="1">
      <c r="A62" s="86"/>
      <c r="B62" s="65"/>
      <c r="C62" s="65"/>
      <c r="D62" s="71"/>
      <c r="E62" s="71"/>
      <c r="F62" s="60"/>
      <c r="G62" s="60"/>
      <c r="H62" s="60"/>
      <c r="I62" s="60"/>
      <c r="J62" s="60"/>
    </row>
    <row r="63" spans="1:10" ht="13.5" thickTop="1">
      <c r="A63" s="82" t="s">
        <v>26</v>
      </c>
      <c r="B63" s="19">
        <v>11630</v>
      </c>
      <c r="C63" s="19">
        <v>1171589</v>
      </c>
      <c r="D63" s="21">
        <v>40250655</v>
      </c>
      <c r="E63" s="65">
        <f aca="true" t="shared" si="1" ref="E63:E71">(D63*1000)/C63</f>
        <v>34355.6102011883</v>
      </c>
      <c r="F63" s="60"/>
      <c r="G63" s="60"/>
      <c r="H63" s="60"/>
      <c r="I63" s="60"/>
      <c r="J63" s="60"/>
    </row>
    <row r="64" spans="1:10" ht="12.75">
      <c r="A64" s="83" t="s">
        <v>27</v>
      </c>
      <c r="B64" s="21">
        <v>1310</v>
      </c>
      <c r="C64" s="21">
        <v>237761</v>
      </c>
      <c r="D64" s="21">
        <v>6021478</v>
      </c>
      <c r="E64" s="65">
        <f t="shared" si="1"/>
        <v>25325.759901750076</v>
      </c>
      <c r="F64" s="60"/>
      <c r="G64" s="60"/>
      <c r="H64" s="60"/>
      <c r="I64" s="60"/>
      <c r="J64" s="60"/>
    </row>
    <row r="65" spans="1:10" ht="12.75">
      <c r="A65" s="83" t="s">
        <v>28</v>
      </c>
      <c r="B65" s="21">
        <v>818</v>
      </c>
      <c r="C65" s="21">
        <v>100198</v>
      </c>
      <c r="D65" s="21">
        <v>1820486</v>
      </c>
      <c r="E65" s="65">
        <f t="shared" si="1"/>
        <v>18168.88560649913</v>
      </c>
      <c r="F65" s="60"/>
      <c r="G65" s="60"/>
      <c r="H65" s="60"/>
      <c r="I65" s="60"/>
      <c r="J65" s="60"/>
    </row>
    <row r="66" spans="1:10" ht="12.75">
      <c r="A66" s="87" t="s">
        <v>165</v>
      </c>
      <c r="B66" s="22">
        <v>23</v>
      </c>
      <c r="C66" s="21">
        <v>836</v>
      </c>
      <c r="D66" s="21">
        <v>12312</v>
      </c>
      <c r="E66" s="65">
        <f t="shared" si="1"/>
        <v>14727.272727272728</v>
      </c>
      <c r="F66" s="60"/>
      <c r="G66" s="60"/>
      <c r="H66" s="60"/>
      <c r="I66" s="60"/>
      <c r="J66" s="60"/>
    </row>
    <row r="67" spans="1:10" ht="12.75">
      <c r="A67" s="83" t="s">
        <v>31</v>
      </c>
      <c r="B67" s="21">
        <v>369</v>
      </c>
      <c r="C67" s="21">
        <v>24493</v>
      </c>
      <c r="D67" s="21">
        <v>516272</v>
      </c>
      <c r="E67" s="65">
        <f t="shared" si="1"/>
        <v>21078.34891601682</v>
      </c>
      <c r="F67" s="60"/>
      <c r="G67" s="60"/>
      <c r="H67" s="60"/>
      <c r="I67" s="60"/>
      <c r="J67" s="60"/>
    </row>
    <row r="68" spans="1:10" ht="12.75">
      <c r="A68" s="83" t="s">
        <v>33</v>
      </c>
      <c r="B68" s="21">
        <v>10</v>
      </c>
      <c r="C68" s="21">
        <v>1484</v>
      </c>
      <c r="D68" s="21">
        <v>63775</v>
      </c>
      <c r="E68" s="65">
        <f t="shared" si="1"/>
        <v>42975.067385444745</v>
      </c>
      <c r="F68" s="60"/>
      <c r="G68" s="60"/>
      <c r="H68" s="60"/>
      <c r="I68" s="60"/>
      <c r="J68" s="60"/>
    </row>
    <row r="69" spans="1:10" ht="12.75">
      <c r="A69" s="83" t="s">
        <v>34</v>
      </c>
      <c r="B69" s="21">
        <v>176</v>
      </c>
      <c r="C69" s="21">
        <v>20264</v>
      </c>
      <c r="D69" s="21">
        <v>137121</v>
      </c>
      <c r="E69" s="65">
        <f>(D69*1000)/C69</f>
        <v>6766.729174891433</v>
      </c>
      <c r="F69" s="60"/>
      <c r="G69" s="60"/>
      <c r="H69" s="60"/>
      <c r="I69" s="60"/>
      <c r="J69" s="60"/>
    </row>
    <row r="70" spans="1:10" ht="12.75">
      <c r="A70" s="83" t="s">
        <v>35</v>
      </c>
      <c r="B70" s="21">
        <v>5</v>
      </c>
      <c r="C70" s="21">
        <v>112</v>
      </c>
      <c r="D70" s="21">
        <v>755</v>
      </c>
      <c r="E70" s="65">
        <f t="shared" si="1"/>
        <v>6741.071428571428</v>
      </c>
      <c r="F70" s="60"/>
      <c r="G70" s="60"/>
      <c r="H70" s="60"/>
      <c r="I70" s="60"/>
      <c r="J70" s="60"/>
    </row>
    <row r="71" spans="1:10" ht="12.75">
      <c r="A71" s="83" t="s">
        <v>36</v>
      </c>
      <c r="B71" s="22">
        <v>736</v>
      </c>
      <c r="C71" s="21">
        <v>19662</v>
      </c>
      <c r="D71" s="21">
        <v>145481</v>
      </c>
      <c r="E71" s="65">
        <f t="shared" si="1"/>
        <v>7399.094700437392</v>
      </c>
      <c r="F71" s="60"/>
      <c r="G71" s="60"/>
      <c r="H71" s="60"/>
      <c r="I71" s="60"/>
      <c r="J71" s="60"/>
    </row>
    <row r="72" spans="1:10" ht="13.5" thickBot="1">
      <c r="A72" s="84"/>
      <c r="B72" s="66"/>
      <c r="C72" s="67"/>
      <c r="D72" s="67"/>
      <c r="E72" s="67"/>
      <c r="F72" s="60"/>
      <c r="G72" s="60"/>
      <c r="H72" s="60"/>
      <c r="I72" s="60"/>
      <c r="J72" s="60"/>
    </row>
    <row r="73" spans="1:10" ht="12.75">
      <c r="A73" s="61"/>
      <c r="B73" s="61"/>
      <c r="C73" s="61"/>
      <c r="D73" s="61"/>
      <c r="E73" s="61"/>
      <c r="F73" s="60"/>
      <c r="G73" s="60"/>
      <c r="H73" s="60"/>
      <c r="I73" s="60"/>
      <c r="J73" s="60"/>
    </row>
    <row r="74" spans="1:10" ht="12.75">
      <c r="A74" s="61" t="s">
        <v>43</v>
      </c>
      <c r="B74" s="61"/>
      <c r="C74" s="61"/>
      <c r="D74" s="61"/>
      <c r="E74" s="61"/>
      <c r="F74" s="60"/>
      <c r="G74" s="60"/>
      <c r="H74" s="60"/>
      <c r="I74" s="60"/>
      <c r="J74" s="60"/>
    </row>
    <row r="75" spans="1:10" ht="14.25" customHeight="1">
      <c r="A75" s="61"/>
      <c r="B75" s="61"/>
      <c r="C75" s="61"/>
      <c r="D75" s="61"/>
      <c r="E75" s="61"/>
      <c r="F75" s="60"/>
      <c r="G75" s="60"/>
      <c r="H75" s="60"/>
      <c r="I75" s="60"/>
      <c r="J75" s="60"/>
    </row>
    <row r="76" spans="1:10" ht="15.75">
      <c r="A76" s="114" t="s">
        <v>37</v>
      </c>
      <c r="B76" s="114"/>
      <c r="C76" s="114"/>
      <c r="D76" s="114"/>
      <c r="E76" s="114"/>
      <c r="F76" s="60"/>
      <c r="G76" s="60"/>
      <c r="H76" s="60"/>
      <c r="I76" s="60"/>
      <c r="J76" s="60"/>
    </row>
    <row r="77" spans="1:10" ht="13.5" thickBot="1">
      <c r="A77" s="57"/>
      <c r="B77" s="57"/>
      <c r="C77" s="57"/>
      <c r="D77" s="57"/>
      <c r="E77" s="58" t="s">
        <v>1</v>
      </c>
      <c r="F77" s="60"/>
      <c r="G77" s="60"/>
      <c r="H77" s="60"/>
      <c r="I77" s="60"/>
      <c r="J77" s="60"/>
    </row>
    <row r="78" spans="1:10" ht="12">
      <c r="A78" s="115" t="s">
        <v>2</v>
      </c>
      <c r="B78" s="117" t="s">
        <v>21</v>
      </c>
      <c r="C78" s="117" t="s">
        <v>22</v>
      </c>
      <c r="D78" s="117" t="s">
        <v>23</v>
      </c>
      <c r="E78" s="119" t="s">
        <v>24</v>
      </c>
      <c r="F78" s="60"/>
      <c r="G78" s="60"/>
      <c r="H78" s="60"/>
      <c r="I78" s="60"/>
      <c r="J78" s="60"/>
    </row>
    <row r="79" spans="1:10" ht="12">
      <c r="A79" s="116"/>
      <c r="B79" s="118"/>
      <c r="C79" s="118"/>
      <c r="D79" s="118"/>
      <c r="E79" s="120"/>
      <c r="F79" s="60"/>
      <c r="G79" s="60"/>
      <c r="H79" s="60"/>
      <c r="I79" s="60"/>
      <c r="J79" s="60"/>
    </row>
    <row r="80" spans="1:10" ht="12.75">
      <c r="A80" s="78" t="s">
        <v>96</v>
      </c>
      <c r="B80" s="61">
        <v>9605</v>
      </c>
      <c r="C80" s="61">
        <v>3778914</v>
      </c>
      <c r="D80" s="61">
        <v>206117122</v>
      </c>
      <c r="E80" s="61">
        <v>54544</v>
      </c>
      <c r="F80" s="60"/>
      <c r="G80" s="60"/>
      <c r="H80" s="60"/>
      <c r="I80" s="60"/>
      <c r="J80" s="60"/>
    </row>
    <row r="81" spans="1:10" ht="12.75">
      <c r="A81" s="79" t="s">
        <v>179</v>
      </c>
      <c r="B81" s="61">
        <v>9820</v>
      </c>
      <c r="C81" s="61">
        <v>3890198</v>
      </c>
      <c r="D81" s="61">
        <v>217798566</v>
      </c>
      <c r="E81" s="61">
        <v>55986</v>
      </c>
      <c r="F81" s="60"/>
      <c r="G81" s="60"/>
      <c r="H81" s="60"/>
      <c r="I81" s="60"/>
      <c r="J81" s="60"/>
    </row>
    <row r="82" spans="1:10" ht="12.75">
      <c r="A82" s="79" t="s">
        <v>98</v>
      </c>
      <c r="B82" s="61">
        <v>9954</v>
      </c>
      <c r="C82" s="61">
        <v>3977542</v>
      </c>
      <c r="D82" s="61">
        <v>229511407</v>
      </c>
      <c r="E82" s="61">
        <v>57702</v>
      </c>
      <c r="F82" s="60"/>
      <c r="G82" s="60"/>
      <c r="H82" s="60"/>
      <c r="I82" s="60"/>
      <c r="J82" s="60"/>
    </row>
    <row r="83" spans="1:10" ht="12.75">
      <c r="A83" s="79" t="s">
        <v>99</v>
      </c>
      <c r="B83" s="61">
        <v>10037</v>
      </c>
      <c r="C83" s="61">
        <v>4043957</v>
      </c>
      <c r="D83" s="61">
        <v>215827271</v>
      </c>
      <c r="E83" s="61">
        <v>53370</v>
      </c>
      <c r="F83" s="60"/>
      <c r="G83" s="60"/>
      <c r="H83" s="60"/>
      <c r="I83" s="60"/>
      <c r="J83" s="60"/>
    </row>
    <row r="84" spans="1:10" ht="12.75">
      <c r="A84" s="79" t="s">
        <v>100</v>
      </c>
      <c r="B84" s="61">
        <v>10135</v>
      </c>
      <c r="C84" s="61">
        <v>4147019</v>
      </c>
      <c r="D84" s="61">
        <v>227434137</v>
      </c>
      <c r="E84" s="61">
        <v>54843</v>
      </c>
      <c r="F84" s="60"/>
      <c r="G84" s="60"/>
      <c r="H84" s="60"/>
      <c r="I84" s="60"/>
      <c r="J84" s="60"/>
    </row>
    <row r="85" spans="1:10" ht="12.75">
      <c r="A85" s="79" t="s">
        <v>101</v>
      </c>
      <c r="B85" s="61">
        <v>10165</v>
      </c>
      <c r="C85" s="61">
        <v>4209553</v>
      </c>
      <c r="D85" s="61">
        <v>234836874</v>
      </c>
      <c r="E85" s="61">
        <v>55787</v>
      </c>
      <c r="F85" s="60"/>
      <c r="G85" s="60"/>
      <c r="H85" s="60"/>
      <c r="I85" s="60"/>
      <c r="J85" s="60"/>
    </row>
    <row r="86" spans="1:10" ht="12.75">
      <c r="A86" s="79" t="s">
        <v>102</v>
      </c>
      <c r="B86" s="61">
        <v>10223</v>
      </c>
      <c r="C86" s="61">
        <v>4324421</v>
      </c>
      <c r="D86" s="61">
        <v>232912392</v>
      </c>
      <c r="E86" s="61">
        <f>D86/C86*1000</f>
        <v>53859.786547147</v>
      </c>
      <c r="F86" s="60"/>
      <c r="G86" s="60"/>
      <c r="H86" s="60"/>
      <c r="I86" s="60"/>
      <c r="J86" s="60"/>
    </row>
    <row r="87" spans="1:10" ht="12.75">
      <c r="A87" s="79" t="s">
        <v>103</v>
      </c>
      <c r="B87" s="61">
        <v>10271</v>
      </c>
      <c r="C87" s="61">
        <v>4441349</v>
      </c>
      <c r="D87" s="61">
        <v>247180218</v>
      </c>
      <c r="E87" s="61">
        <f>D87/C87*1000</f>
        <v>55654.31088617445</v>
      </c>
      <c r="F87" s="60"/>
      <c r="G87" s="60"/>
      <c r="H87" s="60"/>
      <c r="I87" s="60"/>
      <c r="J87" s="60"/>
    </row>
    <row r="88" spans="1:10" ht="12.75">
      <c r="A88" s="79" t="s">
        <v>104</v>
      </c>
      <c r="B88" s="61">
        <v>10377</v>
      </c>
      <c r="C88" s="61">
        <v>4630852</v>
      </c>
      <c r="D88" s="61">
        <v>263792743</v>
      </c>
      <c r="E88" s="61">
        <v>56964</v>
      </c>
      <c r="F88" s="60"/>
      <c r="G88" s="60"/>
      <c r="H88" s="60"/>
      <c r="I88" s="60"/>
      <c r="J88" s="60"/>
    </row>
    <row r="89" spans="1:10" ht="12.75">
      <c r="A89" s="80" t="s">
        <v>180</v>
      </c>
      <c r="B89" s="64">
        <v>10430</v>
      </c>
      <c r="C89" s="64">
        <v>4763227</v>
      </c>
      <c r="D89" s="64">
        <v>245393426</v>
      </c>
      <c r="E89" s="64">
        <v>51518</v>
      </c>
      <c r="F89" s="60"/>
      <c r="G89" s="60"/>
      <c r="H89" s="60"/>
      <c r="I89" s="60"/>
      <c r="J89" s="60"/>
    </row>
    <row r="90" spans="1:10" ht="12.75">
      <c r="A90" s="80" t="s">
        <v>181</v>
      </c>
      <c r="B90" s="64">
        <v>10500</v>
      </c>
      <c r="C90" s="64">
        <v>4829724</v>
      </c>
      <c r="D90" s="64">
        <v>252960794</v>
      </c>
      <c r="E90" s="64">
        <v>52376</v>
      </c>
      <c r="F90" s="60"/>
      <c r="G90" s="60"/>
      <c r="H90" s="60"/>
      <c r="I90" s="60"/>
      <c r="J90" s="60"/>
    </row>
    <row r="91" spans="1:10" ht="12.75">
      <c r="A91" s="80" t="s">
        <v>182</v>
      </c>
      <c r="B91" s="64">
        <v>10526</v>
      </c>
      <c r="C91" s="64">
        <v>4895245</v>
      </c>
      <c r="D91" s="64">
        <v>263211159</v>
      </c>
      <c r="E91" s="64">
        <v>53768.74068611479</v>
      </c>
      <c r="F91" s="60"/>
      <c r="G91" s="60"/>
      <c r="H91" s="60"/>
      <c r="I91" s="60"/>
      <c r="J91" s="60"/>
    </row>
    <row r="92" spans="1:10" s="63" customFormat="1" ht="12.75">
      <c r="A92" s="80" t="s">
        <v>183</v>
      </c>
      <c r="B92" s="64">
        <v>10594</v>
      </c>
      <c r="C92" s="64">
        <v>4976729</v>
      </c>
      <c r="D92" s="64">
        <v>263483696</v>
      </c>
      <c r="E92" s="64">
        <v>52943</v>
      </c>
      <c r="F92" s="62"/>
      <c r="G92" s="62"/>
      <c r="H92" s="62"/>
      <c r="I92" s="62"/>
      <c r="J92" s="62"/>
    </row>
    <row r="93" spans="1:10" s="63" customFormat="1" ht="12.75">
      <c r="A93" s="80" t="s">
        <v>184</v>
      </c>
      <c r="B93" s="64">
        <v>10622</v>
      </c>
      <c r="C93" s="64">
        <v>4984509</v>
      </c>
      <c r="D93" s="64">
        <v>266793112</v>
      </c>
      <c r="E93" s="64">
        <v>53524.45185674256</v>
      </c>
      <c r="F93" s="62"/>
      <c r="G93" s="62"/>
      <c r="H93" s="62"/>
      <c r="I93" s="62"/>
      <c r="J93" s="62"/>
    </row>
    <row r="94" spans="1:10" ht="12.75">
      <c r="A94" s="80" t="s">
        <v>131</v>
      </c>
      <c r="B94" s="64">
        <v>10657</v>
      </c>
      <c r="C94" s="64">
        <v>5085641</v>
      </c>
      <c r="D94" s="64">
        <v>280254855</v>
      </c>
      <c r="E94" s="64">
        <v>55107</v>
      </c>
      <c r="F94" s="60"/>
      <c r="G94" s="60"/>
      <c r="H94" s="60"/>
      <c r="I94" s="60"/>
      <c r="J94" s="60"/>
    </row>
    <row r="95" spans="1:10" ht="12.75">
      <c r="A95" s="80" t="s">
        <v>135</v>
      </c>
      <c r="B95" s="64">
        <v>10683</v>
      </c>
      <c r="C95" s="64">
        <v>5218008</v>
      </c>
      <c r="D95" s="64">
        <v>263982143</v>
      </c>
      <c r="E95" s="64">
        <v>50591</v>
      </c>
      <c r="F95" s="60"/>
      <c r="G95" s="60"/>
      <c r="H95" s="60"/>
      <c r="I95" s="60"/>
      <c r="J95" s="60"/>
    </row>
    <row r="96" spans="1:10" ht="12.75">
      <c r="A96" s="79" t="s">
        <v>136</v>
      </c>
      <c r="B96" s="64">
        <v>10990</v>
      </c>
      <c r="C96" s="64">
        <v>5328802</v>
      </c>
      <c r="D96" s="64">
        <v>274105135</v>
      </c>
      <c r="E96" s="64">
        <v>51438</v>
      </c>
      <c r="F96" s="60"/>
      <c r="G96" s="60"/>
      <c r="H96" s="60"/>
      <c r="I96" s="60"/>
      <c r="J96" s="60"/>
    </row>
    <row r="97" spans="1:10" ht="12.75">
      <c r="A97" s="79" t="s">
        <v>143</v>
      </c>
      <c r="B97" s="64">
        <v>11051</v>
      </c>
      <c r="C97" s="64">
        <v>5374812</v>
      </c>
      <c r="D97" s="64">
        <v>280649818</v>
      </c>
      <c r="E97" s="64">
        <v>52216</v>
      </c>
      <c r="F97" s="60"/>
      <c r="G97" s="60"/>
      <c r="H97" s="60"/>
      <c r="I97" s="60"/>
      <c r="J97" s="60"/>
    </row>
    <row r="98" spans="1:10" ht="12.75">
      <c r="A98" s="79" t="s">
        <v>163</v>
      </c>
      <c r="B98" s="64">
        <v>11047</v>
      </c>
      <c r="C98" s="64">
        <v>5491925</v>
      </c>
      <c r="D98" s="64">
        <v>284037922</v>
      </c>
      <c r="E98" s="64">
        <v>51719</v>
      </c>
      <c r="F98" s="60"/>
      <c r="G98" s="60"/>
      <c r="H98" s="60"/>
      <c r="I98" s="60"/>
      <c r="J98" s="60"/>
    </row>
    <row r="99" spans="1:10" ht="12.75">
      <c r="A99" s="81" t="s">
        <v>185</v>
      </c>
      <c r="B99" s="72">
        <f>SUM(B101:B106)</f>
        <v>10882</v>
      </c>
      <c r="C99" s="72">
        <f>SUM(C101:C106)</f>
        <v>5541574</v>
      </c>
      <c r="D99" s="72">
        <f>SUM(D101:D106)</f>
        <v>290117104</v>
      </c>
      <c r="E99" s="72">
        <f>(D99*1000)/C99</f>
        <v>52352.834050397956</v>
      </c>
      <c r="F99" s="60"/>
      <c r="G99" s="60"/>
      <c r="H99" s="60"/>
      <c r="I99" s="60"/>
      <c r="J99" s="60"/>
    </row>
    <row r="100" spans="1:10" ht="13.5" thickBot="1">
      <c r="A100" s="86"/>
      <c r="B100" s="65"/>
      <c r="C100" s="65"/>
      <c r="D100" s="71"/>
      <c r="E100" s="77"/>
      <c r="F100" s="60"/>
      <c r="G100" s="60"/>
      <c r="H100" s="60"/>
      <c r="I100" s="60"/>
      <c r="J100" s="60"/>
    </row>
    <row r="101" spans="1:10" ht="13.5" thickTop="1">
      <c r="A101" s="88" t="s">
        <v>39</v>
      </c>
      <c r="B101" s="73">
        <v>2063</v>
      </c>
      <c r="C101" s="73">
        <v>598938</v>
      </c>
      <c r="D101" s="74">
        <v>34750629</v>
      </c>
      <c r="E101" s="64">
        <f>(D101*1000)/C101</f>
        <v>58020.411127696025</v>
      </c>
      <c r="F101" s="60"/>
      <c r="G101" s="60"/>
      <c r="H101" s="60"/>
      <c r="I101" s="60"/>
      <c r="J101" s="60"/>
    </row>
    <row r="102" spans="1:10" ht="12.75">
      <c r="A102" s="83" t="s">
        <v>40</v>
      </c>
      <c r="B102" s="74">
        <v>4854</v>
      </c>
      <c r="C102" s="74">
        <v>2765351</v>
      </c>
      <c r="D102" s="74">
        <v>174898514</v>
      </c>
      <c r="E102" s="64">
        <f>(D102*1000)/C102</f>
        <v>63246.40669484633</v>
      </c>
      <c r="F102" s="60"/>
      <c r="G102" s="60"/>
      <c r="H102" s="60"/>
      <c r="I102" s="60"/>
      <c r="J102" s="60"/>
    </row>
    <row r="103" spans="1:10" ht="14.25" customHeight="1">
      <c r="A103" s="83" t="s">
        <v>34</v>
      </c>
      <c r="B103" s="74">
        <v>2709</v>
      </c>
      <c r="C103" s="74">
        <v>1760717</v>
      </c>
      <c r="D103" s="74">
        <v>59048993</v>
      </c>
      <c r="E103" s="64">
        <f>(D103*1000)/C103</f>
        <v>33536.901728102814</v>
      </c>
      <c r="F103" s="60"/>
      <c r="G103" s="60"/>
      <c r="H103" s="60"/>
      <c r="I103" s="60"/>
      <c r="J103" s="60"/>
    </row>
    <row r="104" spans="1:10" ht="12.75">
      <c r="A104" s="83" t="s">
        <v>41</v>
      </c>
      <c r="B104" s="74">
        <v>77</v>
      </c>
      <c r="C104" s="74">
        <v>87378</v>
      </c>
      <c r="D104" s="74">
        <v>6343914</v>
      </c>
      <c r="E104" s="64">
        <f>(D104*1000)/C104</f>
        <v>72603.1037560942</v>
      </c>
      <c r="F104" s="60"/>
      <c r="G104" s="60"/>
      <c r="H104" s="60"/>
      <c r="I104" s="60"/>
      <c r="J104" s="60"/>
    </row>
    <row r="105" spans="1:10" ht="12.75">
      <c r="A105" s="83" t="s">
        <v>42</v>
      </c>
      <c r="B105" s="75">
        <v>1179</v>
      </c>
      <c r="C105" s="74">
        <v>329190</v>
      </c>
      <c r="D105" s="74">
        <v>15075054</v>
      </c>
      <c r="E105" s="64">
        <f>(D105*1000)/C105</f>
        <v>45794.386220723594</v>
      </c>
      <c r="F105" s="60"/>
      <c r="G105" s="60"/>
      <c r="H105" s="60"/>
      <c r="I105" s="60"/>
      <c r="J105" s="60"/>
    </row>
    <row r="106" spans="1:10" ht="13.5" thickBot="1">
      <c r="A106" s="84"/>
      <c r="B106" s="66"/>
      <c r="C106" s="67"/>
      <c r="D106" s="67"/>
      <c r="E106" s="67"/>
      <c r="F106" s="60"/>
      <c r="G106" s="60"/>
      <c r="H106" s="60"/>
      <c r="I106" s="60"/>
      <c r="J106" s="60"/>
    </row>
    <row r="107" spans="1:10" ht="12.75">
      <c r="A107" s="61"/>
      <c r="B107" s="61"/>
      <c r="C107" s="61"/>
      <c r="D107" s="61"/>
      <c r="E107" s="61"/>
      <c r="F107" s="60"/>
      <c r="G107" s="60"/>
      <c r="H107" s="60"/>
      <c r="I107" s="60"/>
      <c r="J107" s="60"/>
    </row>
    <row r="108" spans="1:10" ht="12.75">
      <c r="A108" s="61" t="s">
        <v>43</v>
      </c>
      <c r="B108" s="61"/>
      <c r="C108" s="61"/>
      <c r="D108" s="61"/>
      <c r="E108" s="61"/>
      <c r="F108" s="60"/>
      <c r="G108" s="60"/>
      <c r="H108" s="60"/>
      <c r="I108" s="60"/>
      <c r="J108" s="60"/>
    </row>
    <row r="109" spans="1:10" ht="14.2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</row>
    <row r="110" spans="1:10" ht="12">
      <c r="A110" s="60"/>
      <c r="B110" s="60"/>
      <c r="C110" s="60"/>
      <c r="D110" s="60"/>
      <c r="E110" s="60"/>
      <c r="F110" s="60"/>
      <c r="G110" s="60"/>
      <c r="H110" s="60"/>
      <c r="I110" s="60"/>
      <c r="J110" s="60"/>
    </row>
    <row r="111" spans="1:10" ht="12">
      <c r="A111" s="60"/>
      <c r="B111" s="60"/>
      <c r="C111" s="60"/>
      <c r="D111" s="60"/>
      <c r="E111" s="60"/>
      <c r="F111" s="60"/>
      <c r="G111" s="60"/>
      <c r="H111" s="60"/>
      <c r="I111" s="60"/>
      <c r="J111" s="60"/>
    </row>
    <row r="112" spans="1:10" ht="12">
      <c r="A112" s="60"/>
      <c r="B112" s="60"/>
      <c r="C112" s="60"/>
      <c r="D112" s="60"/>
      <c r="E112" s="60"/>
      <c r="F112" s="60"/>
      <c r="G112" s="60"/>
      <c r="H112" s="60"/>
      <c r="I112" s="60"/>
      <c r="J112" s="60"/>
    </row>
    <row r="113" spans="1:10" ht="12">
      <c r="A113" s="60"/>
      <c r="B113" s="60"/>
      <c r="C113" s="60"/>
      <c r="D113" s="60"/>
      <c r="E113" s="60"/>
      <c r="F113" s="60"/>
      <c r="G113" s="60"/>
      <c r="H113" s="60"/>
      <c r="I113" s="60"/>
      <c r="J113" s="60"/>
    </row>
    <row r="114" spans="1:10" ht="12">
      <c r="A114" s="60"/>
      <c r="B114" s="60"/>
      <c r="C114" s="60"/>
      <c r="D114" s="60"/>
      <c r="E114" s="60"/>
      <c r="F114" s="60"/>
      <c r="G114" s="60"/>
      <c r="H114" s="60"/>
      <c r="I114" s="60"/>
      <c r="J114" s="60"/>
    </row>
    <row r="115" spans="1:10" ht="12">
      <c r="A115" s="60"/>
      <c r="B115" s="60"/>
      <c r="C115" s="60"/>
      <c r="D115" s="60"/>
      <c r="E115" s="60"/>
      <c r="F115" s="60"/>
      <c r="G115" s="60"/>
      <c r="H115" s="60"/>
      <c r="I115" s="60"/>
      <c r="J115" s="60"/>
    </row>
    <row r="116" spans="1:10" ht="12">
      <c r="A116" s="60"/>
      <c r="B116" s="60"/>
      <c r="C116" s="60"/>
      <c r="D116" s="60"/>
      <c r="E116" s="60"/>
      <c r="F116" s="60"/>
      <c r="G116" s="60"/>
      <c r="H116" s="60"/>
      <c r="I116" s="60"/>
      <c r="J116" s="60"/>
    </row>
    <row r="117" spans="1:10" ht="12">
      <c r="A117" s="60"/>
      <c r="B117" s="60"/>
      <c r="C117" s="60"/>
      <c r="D117" s="60"/>
      <c r="E117" s="60"/>
      <c r="F117" s="60"/>
      <c r="G117" s="60"/>
      <c r="H117" s="60"/>
      <c r="I117" s="60"/>
      <c r="J117" s="60"/>
    </row>
    <row r="118" spans="1:10" ht="12">
      <c r="A118" s="60"/>
      <c r="B118" s="60"/>
      <c r="C118" s="60"/>
      <c r="D118" s="60"/>
      <c r="E118" s="60"/>
      <c r="F118" s="60"/>
      <c r="G118" s="60"/>
      <c r="H118" s="60"/>
      <c r="I118" s="60"/>
      <c r="J118" s="60"/>
    </row>
    <row r="119" spans="1:10" ht="12">
      <c r="A119" s="60"/>
      <c r="B119" s="60"/>
      <c r="C119" s="60"/>
      <c r="D119" s="60"/>
      <c r="E119" s="60"/>
      <c r="F119" s="60"/>
      <c r="G119" s="60"/>
      <c r="H119" s="60"/>
      <c r="I119" s="60"/>
      <c r="J119" s="60"/>
    </row>
    <row r="120" spans="1:10" ht="12">
      <c r="A120" s="60"/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 ht="12">
      <c r="A121" s="60"/>
      <c r="B121" s="60"/>
      <c r="C121" s="60"/>
      <c r="D121" s="60"/>
      <c r="E121" s="60"/>
      <c r="F121" s="60"/>
      <c r="G121" s="60"/>
      <c r="H121" s="60"/>
      <c r="I121" s="60"/>
      <c r="J121" s="60"/>
    </row>
    <row r="122" spans="1:10" ht="12">
      <c r="A122" s="60"/>
      <c r="B122" s="60"/>
      <c r="C122" s="60"/>
      <c r="D122" s="60"/>
      <c r="E122" s="60"/>
      <c r="F122" s="60"/>
      <c r="G122" s="60"/>
      <c r="H122" s="60"/>
      <c r="I122" s="60"/>
      <c r="J122" s="60"/>
    </row>
    <row r="123" spans="1:10" ht="12">
      <c r="A123" s="60"/>
      <c r="B123" s="60"/>
      <c r="C123" s="60"/>
      <c r="D123" s="60"/>
      <c r="E123" s="60"/>
      <c r="F123" s="60"/>
      <c r="G123" s="60"/>
      <c r="H123" s="60"/>
      <c r="I123" s="60"/>
      <c r="J123" s="60"/>
    </row>
    <row r="124" spans="1:10" ht="12">
      <c r="A124" s="60"/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10" ht="12">
      <c r="A125" s="60"/>
      <c r="B125" s="60"/>
      <c r="C125" s="60"/>
      <c r="D125" s="60"/>
      <c r="E125" s="60"/>
      <c r="F125" s="60"/>
      <c r="G125" s="60"/>
      <c r="H125" s="60"/>
      <c r="I125" s="60"/>
      <c r="J125" s="60"/>
    </row>
    <row r="126" spans="1:10" ht="12">
      <c r="A126" s="60"/>
      <c r="B126" s="60"/>
      <c r="C126" s="60"/>
      <c r="D126" s="60"/>
      <c r="E126" s="60"/>
      <c r="F126" s="60"/>
      <c r="G126" s="60"/>
      <c r="H126" s="60"/>
      <c r="I126" s="60"/>
      <c r="J126" s="60"/>
    </row>
    <row r="127" spans="1:10" ht="12">
      <c r="A127" s="60"/>
      <c r="B127" s="60"/>
      <c r="C127" s="60"/>
      <c r="D127" s="60"/>
      <c r="E127" s="60"/>
      <c r="F127" s="60"/>
      <c r="G127" s="60"/>
      <c r="H127" s="60"/>
      <c r="I127" s="60"/>
      <c r="J127" s="60"/>
    </row>
    <row r="128" spans="1:10" ht="12">
      <c r="A128" s="60"/>
      <c r="B128" s="60"/>
      <c r="C128" s="60"/>
      <c r="D128" s="60"/>
      <c r="E128" s="60"/>
      <c r="F128" s="60"/>
      <c r="G128" s="60"/>
      <c r="H128" s="60"/>
      <c r="I128" s="60"/>
      <c r="J128" s="60"/>
    </row>
    <row r="129" spans="1:10" ht="12">
      <c r="A129" s="60"/>
      <c r="B129" s="60"/>
      <c r="C129" s="60"/>
      <c r="D129" s="60"/>
      <c r="E129" s="60"/>
      <c r="F129" s="60"/>
      <c r="G129" s="60"/>
      <c r="H129" s="60"/>
      <c r="I129" s="60"/>
      <c r="J129" s="60"/>
    </row>
    <row r="130" spans="1:10" ht="12">
      <c r="A130" s="60"/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0" ht="12">
      <c r="A131" s="60"/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10" ht="12">
      <c r="A132" s="60"/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" ht="12">
      <c r="A133" s="60"/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ht="12">
      <c r="A134" s="60"/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12">
      <c r="A135" s="60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ht="12">
      <c r="A136" s="60"/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12">
      <c r="A137" s="60"/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12">
      <c r="A138" s="60"/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 ht="12">
      <c r="A139" s="60"/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0" ht="12">
      <c r="A140" s="60"/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 ht="12">
      <c r="A141" s="60"/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 ht="12">
      <c r="A142" s="60"/>
      <c r="B142" s="60"/>
      <c r="C142" s="60"/>
      <c r="D142" s="60"/>
      <c r="E142" s="60"/>
      <c r="F142" s="60"/>
      <c r="G142" s="60"/>
      <c r="H142" s="60"/>
      <c r="I142" s="60"/>
      <c r="J142" s="60"/>
    </row>
    <row r="143" spans="1:10" ht="12">
      <c r="A143" s="60"/>
      <c r="B143" s="60"/>
      <c r="C143" s="60"/>
      <c r="D143" s="60"/>
      <c r="E143" s="60"/>
      <c r="F143" s="60"/>
      <c r="G143" s="60"/>
      <c r="H143" s="60"/>
      <c r="I143" s="60"/>
      <c r="J143" s="60"/>
    </row>
    <row r="144" spans="1:10" ht="12">
      <c r="A144" s="60"/>
      <c r="B144" s="60"/>
      <c r="C144" s="60"/>
      <c r="D144" s="60"/>
      <c r="E144" s="60"/>
      <c r="F144" s="60"/>
      <c r="G144" s="60"/>
      <c r="H144" s="60"/>
      <c r="I144" s="60"/>
      <c r="J144" s="60"/>
    </row>
    <row r="145" spans="1:10" ht="12">
      <c r="A145" s="60"/>
      <c r="B145" s="60"/>
      <c r="C145" s="60"/>
      <c r="D145" s="60"/>
      <c r="E145" s="60"/>
      <c r="F145" s="60"/>
      <c r="G145" s="60"/>
      <c r="H145" s="60"/>
      <c r="I145" s="60"/>
      <c r="J145" s="60"/>
    </row>
    <row r="146" spans="1:10" ht="12">
      <c r="A146" s="60"/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10" ht="12">
      <c r="A147" s="60"/>
      <c r="B147" s="60"/>
      <c r="C147" s="60"/>
      <c r="D147" s="60"/>
      <c r="E147" s="60"/>
      <c r="F147" s="60"/>
      <c r="G147" s="60"/>
      <c r="H147" s="60"/>
      <c r="I147" s="60"/>
      <c r="J147" s="60"/>
    </row>
    <row r="148" spans="1:10" ht="12">
      <c r="A148" s="60"/>
      <c r="B148" s="60"/>
      <c r="C148" s="60"/>
      <c r="D148" s="60"/>
      <c r="E148" s="60"/>
      <c r="F148" s="60"/>
      <c r="G148" s="60"/>
      <c r="H148" s="60"/>
      <c r="I148" s="60"/>
      <c r="J148" s="60"/>
    </row>
    <row r="149" spans="1:10" ht="12">
      <c r="A149" s="60"/>
      <c r="B149" s="60"/>
      <c r="C149" s="60"/>
      <c r="D149" s="60"/>
      <c r="E149" s="60"/>
      <c r="F149" s="60"/>
      <c r="G149" s="60"/>
      <c r="H149" s="60"/>
      <c r="I149" s="60"/>
      <c r="J149" s="60"/>
    </row>
    <row r="150" spans="1:10" ht="12">
      <c r="A150" s="60"/>
      <c r="B150" s="60"/>
      <c r="C150" s="60"/>
      <c r="D150" s="60"/>
      <c r="E150" s="60"/>
      <c r="F150" s="60"/>
      <c r="G150" s="60"/>
      <c r="H150" s="60"/>
      <c r="I150" s="60"/>
      <c r="J150" s="60"/>
    </row>
    <row r="151" spans="1:10" ht="12">
      <c r="A151" s="60"/>
      <c r="B151" s="60"/>
      <c r="C151" s="60"/>
      <c r="D151" s="60"/>
      <c r="E151" s="60"/>
      <c r="F151" s="60"/>
      <c r="G151" s="60"/>
      <c r="H151" s="60"/>
      <c r="I151" s="60"/>
      <c r="J151" s="60"/>
    </row>
    <row r="152" spans="1:10" ht="12">
      <c r="A152" s="60"/>
      <c r="B152" s="60"/>
      <c r="C152" s="60"/>
      <c r="D152" s="60"/>
      <c r="E152" s="60"/>
      <c r="F152" s="60"/>
      <c r="G152" s="60"/>
      <c r="H152" s="60"/>
      <c r="I152" s="60"/>
      <c r="J152" s="60"/>
    </row>
    <row r="153" spans="1:10" ht="12">
      <c r="A153" s="60"/>
      <c r="B153" s="60"/>
      <c r="C153" s="60"/>
      <c r="D153" s="60"/>
      <c r="E153" s="60"/>
      <c r="F153" s="60"/>
      <c r="G153" s="60"/>
      <c r="H153" s="60"/>
      <c r="I153" s="60"/>
      <c r="J153" s="60"/>
    </row>
    <row r="154" spans="1:10" ht="12">
      <c r="A154" s="60"/>
      <c r="B154" s="60"/>
      <c r="C154" s="60"/>
      <c r="D154" s="60"/>
      <c r="E154" s="60"/>
      <c r="F154" s="60"/>
      <c r="G154" s="60"/>
      <c r="H154" s="60"/>
      <c r="I154" s="60"/>
      <c r="J154" s="60"/>
    </row>
    <row r="155" spans="1:10" ht="12">
      <c r="A155" s="60"/>
      <c r="B155" s="60"/>
      <c r="C155" s="60"/>
      <c r="D155" s="60"/>
      <c r="E155" s="60"/>
      <c r="F155" s="60"/>
      <c r="G155" s="60"/>
      <c r="H155" s="60"/>
      <c r="I155" s="60"/>
      <c r="J155" s="60"/>
    </row>
    <row r="156" spans="1:10" ht="12">
      <c r="A156" s="60"/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ht="12">
      <c r="A157" s="60"/>
      <c r="B157" s="60"/>
      <c r="C157" s="60"/>
      <c r="D157" s="60"/>
      <c r="E157" s="60"/>
      <c r="F157" s="60"/>
      <c r="G157" s="60"/>
      <c r="H157" s="60"/>
      <c r="I157" s="60"/>
      <c r="J157" s="60"/>
    </row>
    <row r="158" spans="1:10" ht="12">
      <c r="A158" s="60"/>
      <c r="B158" s="60"/>
      <c r="C158" s="60"/>
      <c r="D158" s="60"/>
      <c r="E158" s="60"/>
      <c r="F158" s="60"/>
      <c r="G158" s="60"/>
      <c r="H158" s="60"/>
      <c r="I158" s="60"/>
      <c r="J158" s="60"/>
    </row>
    <row r="159" spans="1:10" ht="12">
      <c r="A159" s="60"/>
      <c r="B159" s="60"/>
      <c r="C159" s="60"/>
      <c r="D159" s="60"/>
      <c r="E159" s="60"/>
      <c r="F159" s="60"/>
      <c r="G159" s="60"/>
      <c r="H159" s="60"/>
      <c r="I159" s="60"/>
      <c r="J159" s="60"/>
    </row>
    <row r="160" spans="1:10" ht="12">
      <c r="A160" s="60"/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0" ht="12">
      <c r="A161" s="60"/>
      <c r="B161" s="60"/>
      <c r="C161" s="60"/>
      <c r="D161" s="60"/>
      <c r="E161" s="60"/>
      <c r="F161" s="60"/>
      <c r="G161" s="60"/>
      <c r="H161" s="60"/>
      <c r="I161" s="60"/>
      <c r="J161" s="60"/>
    </row>
    <row r="162" spans="1:10" ht="12">
      <c r="A162" s="60"/>
      <c r="B162" s="60"/>
      <c r="C162" s="60"/>
      <c r="D162" s="60"/>
      <c r="E162" s="60"/>
      <c r="F162" s="60"/>
      <c r="G162" s="60"/>
      <c r="H162" s="60"/>
      <c r="I162" s="60"/>
      <c r="J162" s="60"/>
    </row>
    <row r="163" spans="1:10" ht="12">
      <c r="A163" s="60"/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 ht="12">
      <c r="A164" s="60"/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ht="12">
      <c r="A165" s="60"/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1:10" ht="12">
      <c r="A166" s="60"/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 ht="12">
      <c r="A167" s="60"/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1:10" ht="12">
      <c r="A168" s="60"/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 ht="12">
      <c r="A169" s="60"/>
      <c r="B169" s="60"/>
      <c r="C169" s="60"/>
      <c r="D169" s="60"/>
      <c r="E169" s="60"/>
      <c r="F169" s="60"/>
      <c r="G169" s="60"/>
      <c r="H169" s="60"/>
      <c r="I169" s="60"/>
      <c r="J169" s="60"/>
    </row>
  </sheetData>
  <sheetProtection/>
  <mergeCells count="19">
    <mergeCell ref="A76:E76"/>
    <mergeCell ref="A78:A79"/>
    <mergeCell ref="B78:B79"/>
    <mergeCell ref="C78:C79"/>
    <mergeCell ref="D78:D79"/>
    <mergeCell ref="E78:E79"/>
    <mergeCell ref="A38:E38"/>
    <mergeCell ref="A40:A41"/>
    <mergeCell ref="B40:B41"/>
    <mergeCell ref="C40:C41"/>
    <mergeCell ref="D40:D41"/>
    <mergeCell ref="E40:E41"/>
    <mergeCell ref="A1:E1"/>
    <mergeCell ref="A2:E2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2" manualBreakCount="2">
    <brk id="37" max="255" man="1"/>
    <brk id="75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2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59" customWidth="1"/>
    <col min="2" max="5" width="16.7109375" style="59" customWidth="1"/>
    <col min="6" max="10" width="8.7109375" style="59" customWidth="1"/>
    <col min="11" max="16384" width="9.00390625" style="59" customWidth="1"/>
  </cols>
  <sheetData>
    <row r="1" spans="1:5" s="56" customFormat="1" ht="15.75">
      <c r="A1" s="114" t="s">
        <v>188</v>
      </c>
      <c r="B1" s="114"/>
      <c r="C1" s="114"/>
      <c r="D1" s="114"/>
      <c r="E1" s="114"/>
    </row>
    <row r="2" spans="1:5" s="56" customFormat="1" ht="15.75">
      <c r="A2" s="114" t="s">
        <v>0</v>
      </c>
      <c r="B2" s="114"/>
      <c r="C2" s="114"/>
      <c r="D2" s="114"/>
      <c r="E2" s="114"/>
    </row>
    <row r="3" spans="1:5" ht="13.5" thickBot="1">
      <c r="A3" s="57"/>
      <c r="B3" s="57"/>
      <c r="C3" s="57"/>
      <c r="D3" s="57"/>
      <c r="E3" s="58" t="s">
        <v>1</v>
      </c>
    </row>
    <row r="4" spans="1:10" ht="13.5" customHeight="1">
      <c r="A4" s="115" t="s">
        <v>2</v>
      </c>
      <c r="B4" s="117" t="s">
        <v>3</v>
      </c>
      <c r="C4" s="117" t="s">
        <v>4</v>
      </c>
      <c r="D4" s="117" t="s">
        <v>5</v>
      </c>
      <c r="E4" s="119" t="s">
        <v>6</v>
      </c>
      <c r="F4" s="60"/>
      <c r="G4" s="60"/>
      <c r="H4" s="60"/>
      <c r="I4" s="60"/>
      <c r="J4" s="60"/>
    </row>
    <row r="5" spans="1:10" ht="13.5" customHeight="1">
      <c r="A5" s="116"/>
      <c r="B5" s="118"/>
      <c r="C5" s="118"/>
      <c r="D5" s="118"/>
      <c r="E5" s="120"/>
      <c r="F5" s="60"/>
      <c r="G5" s="60"/>
      <c r="H5" s="60"/>
      <c r="I5" s="60"/>
      <c r="J5" s="60"/>
    </row>
    <row r="6" spans="1:10" ht="12.75">
      <c r="A6" s="78" t="s">
        <v>96</v>
      </c>
      <c r="B6" s="61">
        <v>32201</v>
      </c>
      <c r="C6" s="61">
        <v>8769966</v>
      </c>
      <c r="D6" s="61">
        <v>1679556375</v>
      </c>
      <c r="E6" s="61">
        <v>191512</v>
      </c>
      <c r="F6" s="60"/>
      <c r="G6" s="60"/>
      <c r="H6" s="60"/>
      <c r="I6" s="60"/>
      <c r="J6" s="60"/>
    </row>
    <row r="7" spans="1:10" ht="12.75">
      <c r="A7" s="79" t="s">
        <v>97</v>
      </c>
      <c r="B7" s="61">
        <v>32358</v>
      </c>
      <c r="C7" s="61">
        <v>8757723</v>
      </c>
      <c r="D7" s="61">
        <v>1596042506</v>
      </c>
      <c r="E7" s="61">
        <v>182244</v>
      </c>
      <c r="F7" s="60"/>
      <c r="G7" s="60"/>
      <c r="H7" s="60"/>
      <c r="I7" s="60"/>
      <c r="J7" s="60"/>
    </row>
    <row r="8" spans="1:10" ht="12.75">
      <c r="A8" s="79" t="s">
        <v>98</v>
      </c>
      <c r="B8" s="61">
        <v>32496</v>
      </c>
      <c r="C8" s="61">
        <v>8745233</v>
      </c>
      <c r="D8" s="61">
        <v>1523465682</v>
      </c>
      <c r="E8" s="61">
        <v>174205</v>
      </c>
      <c r="F8" s="60"/>
      <c r="G8" s="60"/>
      <c r="H8" s="60"/>
      <c r="I8" s="60"/>
      <c r="J8" s="60"/>
    </row>
    <row r="9" spans="1:10" ht="12.75">
      <c r="A9" s="79" t="s">
        <v>99</v>
      </c>
      <c r="B9" s="61">
        <v>32701</v>
      </c>
      <c r="C9" s="61">
        <v>8735159</v>
      </c>
      <c r="D9" s="61">
        <v>1417757902</v>
      </c>
      <c r="E9" s="61">
        <v>162305</v>
      </c>
      <c r="F9" s="60"/>
      <c r="G9" s="60"/>
      <c r="H9" s="60"/>
      <c r="I9" s="60"/>
      <c r="J9" s="60"/>
    </row>
    <row r="10" spans="1:10" ht="12.75">
      <c r="A10" s="79" t="s">
        <v>100</v>
      </c>
      <c r="B10" s="61">
        <v>32373</v>
      </c>
      <c r="C10" s="61">
        <v>8719895</v>
      </c>
      <c r="D10" s="61">
        <v>1335318476</v>
      </c>
      <c r="E10" s="61">
        <v>153135</v>
      </c>
      <c r="F10" s="60"/>
      <c r="G10" s="60"/>
      <c r="H10" s="60"/>
      <c r="I10" s="60"/>
      <c r="J10" s="60"/>
    </row>
    <row r="11" spans="1:10" ht="12.75">
      <c r="A11" s="79" t="s">
        <v>101</v>
      </c>
      <c r="B11" s="61">
        <v>32534</v>
      </c>
      <c r="C11" s="61">
        <v>8699361</v>
      </c>
      <c r="D11" s="61">
        <v>1269008922</v>
      </c>
      <c r="E11" s="61">
        <v>145874</v>
      </c>
      <c r="F11" s="60"/>
      <c r="G11" s="60"/>
      <c r="H11" s="60"/>
      <c r="I11" s="60"/>
      <c r="J11" s="60"/>
    </row>
    <row r="12" spans="1:10" s="63" customFormat="1" ht="12.75">
      <c r="A12" s="79" t="s">
        <v>102</v>
      </c>
      <c r="B12" s="61">
        <v>32778</v>
      </c>
      <c r="C12" s="61">
        <v>8691730</v>
      </c>
      <c r="D12" s="61">
        <v>1211787546</v>
      </c>
      <c r="E12" s="61">
        <f>(D12*1000)/C12</f>
        <v>139418.45248299246</v>
      </c>
      <c r="F12" s="62"/>
      <c r="G12" s="62"/>
      <c r="H12" s="62"/>
      <c r="I12" s="62"/>
      <c r="J12" s="62"/>
    </row>
    <row r="13" spans="1:10" ht="12.75">
      <c r="A13" s="79" t="s">
        <v>103</v>
      </c>
      <c r="B13" s="61">
        <v>33042</v>
      </c>
      <c r="C13" s="61">
        <v>8732780</v>
      </c>
      <c r="D13" s="61">
        <v>1169172116</v>
      </c>
      <c r="E13" s="61">
        <f>(D13*1000)/C13</f>
        <v>133883.15244400981</v>
      </c>
      <c r="F13" s="60"/>
      <c r="G13" s="60"/>
      <c r="H13" s="60"/>
      <c r="I13" s="60"/>
      <c r="J13" s="60"/>
    </row>
    <row r="14" spans="1:10" ht="12.75">
      <c r="A14" s="79" t="s">
        <v>104</v>
      </c>
      <c r="B14" s="61">
        <v>33364</v>
      </c>
      <c r="C14" s="61">
        <v>8730327</v>
      </c>
      <c r="D14" s="61">
        <v>1129977730</v>
      </c>
      <c r="E14" s="61">
        <v>129431</v>
      </c>
      <c r="F14" s="60"/>
      <c r="G14" s="60"/>
      <c r="H14" s="60"/>
      <c r="I14" s="60"/>
      <c r="J14" s="60"/>
    </row>
    <row r="15" spans="1:10" ht="12.75">
      <c r="A15" s="80" t="s">
        <v>105</v>
      </c>
      <c r="B15" s="64">
        <v>33660</v>
      </c>
      <c r="C15" s="64">
        <v>8709845</v>
      </c>
      <c r="D15" s="64">
        <v>1100879778</v>
      </c>
      <c r="E15" s="64">
        <v>126395</v>
      </c>
      <c r="F15" s="60"/>
      <c r="G15" s="60"/>
      <c r="H15" s="60"/>
      <c r="I15" s="60"/>
      <c r="J15" s="60"/>
    </row>
    <row r="16" spans="1:10" ht="12.75">
      <c r="A16" s="80" t="s">
        <v>110</v>
      </c>
      <c r="B16" s="64">
        <v>33894</v>
      </c>
      <c r="C16" s="64">
        <v>8709845</v>
      </c>
      <c r="D16" s="64">
        <v>1099593531</v>
      </c>
      <c r="E16" s="64">
        <v>126343</v>
      </c>
      <c r="F16" s="60"/>
      <c r="G16" s="60"/>
      <c r="H16" s="60"/>
      <c r="I16" s="60"/>
      <c r="J16" s="60"/>
    </row>
    <row r="17" spans="1:10" s="63" customFormat="1" ht="12.75">
      <c r="A17" s="80" t="s">
        <v>115</v>
      </c>
      <c r="B17" s="64">
        <v>33973</v>
      </c>
      <c r="C17" s="64">
        <v>8719732</v>
      </c>
      <c r="D17" s="64">
        <v>1099926246</v>
      </c>
      <c r="E17" s="64">
        <v>126142.20781097401</v>
      </c>
      <c r="F17" s="62"/>
      <c r="G17" s="62"/>
      <c r="H17" s="62"/>
      <c r="I17" s="62"/>
      <c r="J17" s="62"/>
    </row>
    <row r="18" spans="1:10" s="63" customFormat="1" ht="12.75">
      <c r="A18" s="80" t="s">
        <v>123</v>
      </c>
      <c r="B18" s="64">
        <v>34244</v>
      </c>
      <c r="C18" s="64">
        <v>8703878</v>
      </c>
      <c r="D18" s="64">
        <v>1175409258</v>
      </c>
      <c r="E18" s="64">
        <f>(D18*1000)/C18</f>
        <v>135044.31679763892</v>
      </c>
      <c r="F18" s="62"/>
      <c r="H18" s="62"/>
      <c r="I18" s="62"/>
      <c r="J18" s="62"/>
    </row>
    <row r="19" spans="1:10" ht="12.75">
      <c r="A19" s="80" t="s">
        <v>124</v>
      </c>
      <c r="B19" s="64">
        <v>34551</v>
      </c>
      <c r="C19" s="64">
        <v>8703922</v>
      </c>
      <c r="D19" s="64">
        <v>1127340991</v>
      </c>
      <c r="E19" s="64">
        <v>129521</v>
      </c>
      <c r="F19" s="60"/>
      <c r="G19" s="60"/>
      <c r="H19" s="60"/>
      <c r="I19" s="60"/>
      <c r="J19" s="60"/>
    </row>
    <row r="20" spans="1:10" ht="12.75">
      <c r="A20" s="80" t="s">
        <v>131</v>
      </c>
      <c r="B20" s="61">
        <v>34797</v>
      </c>
      <c r="C20" s="61">
        <v>8699686</v>
      </c>
      <c r="D20" s="61">
        <v>1084158798</v>
      </c>
      <c r="E20" s="61">
        <v>124620</v>
      </c>
      <c r="F20" s="60"/>
      <c r="G20" s="60"/>
      <c r="H20" s="60"/>
      <c r="I20" s="60"/>
      <c r="J20" s="60"/>
    </row>
    <row r="21" spans="1:10" ht="12.75">
      <c r="A21" s="80" t="s">
        <v>135</v>
      </c>
      <c r="B21" s="64">
        <v>37728</v>
      </c>
      <c r="C21" s="64">
        <v>8694652</v>
      </c>
      <c r="D21" s="64">
        <v>1062781555</v>
      </c>
      <c r="E21" s="64">
        <v>122234</v>
      </c>
      <c r="F21" s="60"/>
      <c r="G21" s="60"/>
      <c r="H21" s="60"/>
      <c r="I21" s="60"/>
      <c r="J21" s="60"/>
    </row>
    <row r="22" spans="1:10" ht="12.75">
      <c r="A22" s="79" t="s">
        <v>136</v>
      </c>
      <c r="B22" s="61">
        <v>38008</v>
      </c>
      <c r="C22" s="61">
        <v>8689828</v>
      </c>
      <c r="D22" s="61">
        <v>1055555490</v>
      </c>
      <c r="E22" s="61">
        <v>121470</v>
      </c>
      <c r="F22" s="60"/>
      <c r="G22" s="60"/>
      <c r="H22" s="60"/>
      <c r="I22" s="60"/>
      <c r="J22" s="60"/>
    </row>
    <row r="23" spans="1:10" ht="12.75">
      <c r="A23" s="79" t="s">
        <v>143</v>
      </c>
      <c r="B23" s="61">
        <v>38279</v>
      </c>
      <c r="C23" s="61">
        <v>8683609</v>
      </c>
      <c r="D23" s="61">
        <v>1055067730</v>
      </c>
      <c r="E23" s="61">
        <v>121501</v>
      </c>
      <c r="F23" s="60"/>
      <c r="G23" s="60"/>
      <c r="H23" s="60"/>
      <c r="I23" s="60"/>
      <c r="J23" s="60"/>
    </row>
    <row r="24" spans="1:10" ht="12.75">
      <c r="A24" s="79" t="s">
        <v>163</v>
      </c>
      <c r="B24" s="61">
        <v>38475</v>
      </c>
      <c r="C24" s="61">
        <v>8679345</v>
      </c>
      <c r="D24" s="61">
        <v>1073587440</v>
      </c>
      <c r="E24" s="61">
        <v>123695</v>
      </c>
      <c r="F24" s="60"/>
      <c r="G24" s="60"/>
      <c r="H24" s="60"/>
      <c r="I24" s="60"/>
      <c r="J24" s="60"/>
    </row>
    <row r="25" spans="1:10" ht="12.75">
      <c r="A25" s="79" t="s">
        <v>172</v>
      </c>
      <c r="B25" s="61">
        <v>38696</v>
      </c>
      <c r="C25" s="61">
        <v>8692647</v>
      </c>
      <c r="D25" s="61">
        <v>1075799857</v>
      </c>
      <c r="E25" s="61">
        <v>123759.75430728983</v>
      </c>
      <c r="F25" s="60"/>
      <c r="G25" s="60"/>
      <c r="H25" s="60"/>
      <c r="I25" s="60"/>
      <c r="J25" s="60"/>
    </row>
    <row r="26" spans="1:10" ht="12.75">
      <c r="A26" s="81" t="s">
        <v>186</v>
      </c>
      <c r="B26" s="65">
        <f>SUM(B28:B34)</f>
        <v>38918</v>
      </c>
      <c r="C26" s="65">
        <f>SUM(C28:C34)</f>
        <v>8691297</v>
      </c>
      <c r="D26" s="65">
        <f>SUM(D28:D34)</f>
        <v>1075836148</v>
      </c>
      <c r="E26" s="65">
        <f>(D26*1000)/C26</f>
        <v>123783.15319336113</v>
      </c>
      <c r="F26" s="60"/>
      <c r="G26" s="60"/>
      <c r="H26" s="60"/>
      <c r="I26" s="60"/>
      <c r="J26" s="60"/>
    </row>
    <row r="27" spans="1:10" ht="14.25" customHeight="1" thickBot="1">
      <c r="A27" s="81"/>
      <c r="B27" s="65"/>
      <c r="C27" s="65"/>
      <c r="D27" s="65"/>
      <c r="E27" s="65"/>
      <c r="F27" s="60"/>
      <c r="G27" s="60"/>
      <c r="H27" s="60"/>
      <c r="I27" s="60"/>
      <c r="J27" s="60"/>
    </row>
    <row r="28" spans="1:10" ht="13.5" thickTop="1">
      <c r="A28" s="82" t="s">
        <v>13</v>
      </c>
      <c r="B28" s="18">
        <v>16</v>
      </c>
      <c r="C28" s="19">
        <v>8211</v>
      </c>
      <c r="D28" s="19">
        <v>701467</v>
      </c>
      <c r="E28" s="19">
        <f aca="true" t="shared" si="0" ref="E28:E34">(D28*1000)/C28</f>
        <v>85430.15467056388</v>
      </c>
      <c r="F28" s="60"/>
      <c r="G28" s="60"/>
      <c r="H28" s="60"/>
      <c r="I28" s="60"/>
      <c r="J28" s="60"/>
    </row>
    <row r="29" spans="1:10" ht="12.75">
      <c r="A29" s="83" t="s">
        <v>14</v>
      </c>
      <c r="B29" s="21">
        <v>278</v>
      </c>
      <c r="C29" s="21">
        <v>118078</v>
      </c>
      <c r="D29" s="21">
        <v>9572992</v>
      </c>
      <c r="E29" s="21">
        <f t="shared" si="0"/>
        <v>81073.4599163265</v>
      </c>
      <c r="F29" s="60"/>
      <c r="G29" s="60"/>
      <c r="H29" s="60"/>
      <c r="I29" s="60"/>
      <c r="J29" s="60"/>
    </row>
    <row r="30" spans="1:10" ht="12.75">
      <c r="A30" s="83" t="s">
        <v>15</v>
      </c>
      <c r="B30" s="21">
        <v>32513</v>
      </c>
      <c r="C30" s="21">
        <v>7416597</v>
      </c>
      <c r="D30" s="21">
        <v>935055824</v>
      </c>
      <c r="E30" s="21">
        <f t="shared" si="0"/>
        <v>126076.12682743851</v>
      </c>
      <c r="F30" s="60"/>
      <c r="G30" s="60"/>
      <c r="H30" s="60"/>
      <c r="I30" s="60"/>
      <c r="J30" s="60"/>
    </row>
    <row r="31" spans="1:10" ht="12.75">
      <c r="A31" s="83" t="s">
        <v>16</v>
      </c>
      <c r="B31" s="21">
        <v>13</v>
      </c>
      <c r="C31" s="21">
        <v>19194</v>
      </c>
      <c r="D31" s="21">
        <v>526</v>
      </c>
      <c r="E31" s="21">
        <f t="shared" si="0"/>
        <v>27.404397207460665</v>
      </c>
      <c r="F31" s="60"/>
      <c r="G31" s="60"/>
      <c r="H31" s="60"/>
      <c r="I31" s="60"/>
      <c r="J31" s="60"/>
    </row>
    <row r="32" spans="1:10" ht="12.75">
      <c r="A32" s="83" t="s">
        <v>17</v>
      </c>
      <c r="B32" s="21">
        <v>6</v>
      </c>
      <c r="C32" s="21">
        <v>4390</v>
      </c>
      <c r="D32" s="21">
        <v>250771</v>
      </c>
      <c r="E32" s="21">
        <f t="shared" si="0"/>
        <v>57123.234624145785</v>
      </c>
      <c r="F32" s="60"/>
      <c r="G32" s="60"/>
      <c r="H32" s="60"/>
      <c r="I32" s="60"/>
      <c r="J32" s="60"/>
    </row>
    <row r="33" spans="1:10" ht="12.75">
      <c r="A33" s="83" t="s">
        <v>18</v>
      </c>
      <c r="B33" s="21">
        <v>0</v>
      </c>
      <c r="C33" s="21">
        <v>0</v>
      </c>
      <c r="D33" s="21">
        <v>0</v>
      </c>
      <c r="E33" s="21">
        <v>0</v>
      </c>
      <c r="F33" s="60"/>
      <c r="G33" s="60"/>
      <c r="H33" s="60"/>
      <c r="I33" s="60"/>
      <c r="J33" s="60"/>
    </row>
    <row r="34" spans="1:10" ht="12.75">
      <c r="A34" s="83" t="s">
        <v>19</v>
      </c>
      <c r="B34" s="22">
        <v>6092</v>
      </c>
      <c r="C34" s="21">
        <v>1124827</v>
      </c>
      <c r="D34" s="21">
        <v>130254568</v>
      </c>
      <c r="E34" s="21">
        <f t="shared" si="0"/>
        <v>115799.64563439533</v>
      </c>
      <c r="F34" s="60"/>
      <c r="G34" s="60"/>
      <c r="H34" s="60"/>
      <c r="I34" s="60"/>
      <c r="J34" s="60"/>
    </row>
    <row r="35" spans="1:10" ht="14.25" customHeight="1" thickBot="1">
      <c r="A35" s="84"/>
      <c r="B35" s="66"/>
      <c r="C35" s="67"/>
      <c r="D35" s="67"/>
      <c r="E35" s="67"/>
      <c r="F35" s="60"/>
      <c r="G35" s="60"/>
      <c r="H35" s="60"/>
      <c r="I35" s="60"/>
      <c r="J35" s="60"/>
    </row>
    <row r="36" spans="1:10" ht="12.75">
      <c r="A36" s="61"/>
      <c r="B36" s="61"/>
      <c r="C36" s="61"/>
      <c r="D36" s="61"/>
      <c r="E36" s="61"/>
      <c r="F36" s="60"/>
      <c r="G36" s="60"/>
      <c r="H36" s="60"/>
      <c r="I36" s="60"/>
      <c r="J36" s="60"/>
    </row>
    <row r="37" spans="1:10" ht="12.75">
      <c r="A37" s="61" t="s">
        <v>43</v>
      </c>
      <c r="B37" s="61"/>
      <c r="C37" s="61"/>
      <c r="D37" s="61"/>
      <c r="E37" s="61"/>
      <c r="F37" s="60"/>
      <c r="G37" s="60"/>
      <c r="H37" s="60"/>
      <c r="I37" s="60"/>
      <c r="J37" s="60"/>
    </row>
    <row r="38" spans="1:10" ht="12.75">
      <c r="A38" s="61"/>
      <c r="B38" s="61"/>
      <c r="C38" s="61"/>
      <c r="D38" s="61"/>
      <c r="E38" s="61"/>
      <c r="F38" s="60"/>
      <c r="G38" s="60"/>
      <c r="H38" s="60"/>
      <c r="I38" s="60"/>
      <c r="J38" s="60"/>
    </row>
    <row r="39" spans="1:10" ht="15.75">
      <c r="A39" s="121" t="s">
        <v>20</v>
      </c>
      <c r="B39" s="121"/>
      <c r="C39" s="121"/>
      <c r="D39" s="121"/>
      <c r="E39" s="121"/>
      <c r="F39" s="60"/>
      <c r="G39" s="60"/>
      <c r="H39" s="60"/>
      <c r="I39" s="60"/>
      <c r="J39" s="60"/>
    </row>
    <row r="40" spans="1:10" ht="13.5" thickBot="1">
      <c r="A40" s="61"/>
      <c r="B40" s="61"/>
      <c r="C40" s="61"/>
      <c r="D40" s="61"/>
      <c r="E40" s="85" t="s">
        <v>1</v>
      </c>
      <c r="F40" s="60"/>
      <c r="G40" s="60"/>
      <c r="H40" s="60"/>
      <c r="I40" s="60"/>
      <c r="J40" s="60"/>
    </row>
    <row r="41" spans="1:10" ht="12">
      <c r="A41" s="115" t="s">
        <v>2</v>
      </c>
      <c r="B41" s="117" t="s">
        <v>21</v>
      </c>
      <c r="C41" s="117" t="s">
        <v>22</v>
      </c>
      <c r="D41" s="117" t="s">
        <v>23</v>
      </c>
      <c r="E41" s="119" t="s">
        <v>24</v>
      </c>
      <c r="F41" s="60"/>
      <c r="G41" s="60"/>
      <c r="H41" s="60"/>
      <c r="I41" s="60"/>
      <c r="J41" s="60"/>
    </row>
    <row r="42" spans="1:10" ht="12">
      <c r="A42" s="116"/>
      <c r="B42" s="118"/>
      <c r="C42" s="118"/>
      <c r="D42" s="118"/>
      <c r="E42" s="120"/>
      <c r="F42" s="60"/>
      <c r="G42" s="60"/>
      <c r="H42" s="60"/>
      <c r="I42" s="60"/>
      <c r="J42" s="60"/>
    </row>
    <row r="43" spans="1:10" ht="12.75">
      <c r="A43" s="78" t="s">
        <v>96</v>
      </c>
      <c r="B43" s="61">
        <v>14570</v>
      </c>
      <c r="C43" s="61">
        <v>1334158</v>
      </c>
      <c r="D43" s="61">
        <v>38089628</v>
      </c>
      <c r="E43" s="61">
        <v>28550</v>
      </c>
      <c r="F43" s="60"/>
      <c r="G43" s="60"/>
      <c r="H43" s="60"/>
      <c r="I43" s="60"/>
      <c r="J43" s="60"/>
    </row>
    <row r="44" spans="1:10" ht="12.75">
      <c r="A44" s="79" t="s">
        <v>97</v>
      </c>
      <c r="B44" s="61">
        <v>14506</v>
      </c>
      <c r="C44" s="61">
        <v>1342823</v>
      </c>
      <c r="D44" s="61">
        <v>40260824</v>
      </c>
      <c r="E44" s="61">
        <v>29982</v>
      </c>
      <c r="F44" s="60"/>
      <c r="G44" s="60"/>
      <c r="H44" s="60"/>
      <c r="I44" s="60"/>
      <c r="J44" s="60"/>
    </row>
    <row r="45" spans="1:10" ht="12.75">
      <c r="A45" s="79" t="s">
        <v>98</v>
      </c>
      <c r="B45" s="61">
        <v>14411</v>
      </c>
      <c r="C45" s="61">
        <v>1346972</v>
      </c>
      <c r="D45" s="61">
        <v>42001256</v>
      </c>
      <c r="E45" s="61">
        <v>31182</v>
      </c>
      <c r="F45" s="60"/>
      <c r="G45" s="60"/>
      <c r="H45" s="60"/>
      <c r="I45" s="60"/>
      <c r="J45" s="60"/>
    </row>
    <row r="46" spans="1:10" ht="12.75">
      <c r="A46" s="79" t="s">
        <v>99</v>
      </c>
      <c r="B46" s="61">
        <v>14359</v>
      </c>
      <c r="C46" s="61">
        <v>1353990</v>
      </c>
      <c r="D46" s="61">
        <v>37861621</v>
      </c>
      <c r="E46" s="61">
        <v>27963</v>
      </c>
      <c r="F46" s="60"/>
      <c r="G46" s="60"/>
      <c r="H46" s="60"/>
      <c r="I46" s="60"/>
      <c r="J46" s="60"/>
    </row>
    <row r="47" spans="1:10" ht="12.75">
      <c r="A47" s="79" t="s">
        <v>100</v>
      </c>
      <c r="B47" s="61">
        <v>14351</v>
      </c>
      <c r="C47" s="61">
        <v>1365541</v>
      </c>
      <c r="D47" s="61">
        <v>40277456</v>
      </c>
      <c r="E47" s="61">
        <v>29496</v>
      </c>
      <c r="F47" s="60"/>
      <c r="G47" s="60"/>
      <c r="H47" s="60"/>
      <c r="I47" s="60"/>
      <c r="J47" s="60"/>
    </row>
    <row r="48" spans="1:10" ht="12.75">
      <c r="A48" s="79" t="s">
        <v>101</v>
      </c>
      <c r="B48" s="61">
        <v>14348</v>
      </c>
      <c r="C48" s="61">
        <v>1378568</v>
      </c>
      <c r="D48" s="61">
        <v>42588816</v>
      </c>
      <c r="E48" s="61">
        <v>30894</v>
      </c>
      <c r="F48" s="60"/>
      <c r="G48" s="60"/>
      <c r="H48" s="60"/>
      <c r="I48" s="60"/>
      <c r="J48" s="60"/>
    </row>
    <row r="49" spans="1:10" ht="12.75">
      <c r="A49" s="79" t="s">
        <v>102</v>
      </c>
      <c r="B49" s="61">
        <v>14330</v>
      </c>
      <c r="C49" s="61">
        <v>1384568</v>
      </c>
      <c r="D49" s="61">
        <v>37917586</v>
      </c>
      <c r="E49" s="61">
        <f>D49/C49*1000</f>
        <v>27385.86042722351</v>
      </c>
      <c r="F49" s="60"/>
      <c r="G49" s="60"/>
      <c r="H49" s="60"/>
      <c r="I49" s="60"/>
      <c r="J49" s="60"/>
    </row>
    <row r="50" spans="1:10" ht="12.75">
      <c r="A50" s="79" t="s">
        <v>103</v>
      </c>
      <c r="B50" s="61">
        <v>14318</v>
      </c>
      <c r="C50" s="61">
        <v>1393105</v>
      </c>
      <c r="D50" s="61">
        <v>40107681</v>
      </c>
      <c r="E50" s="61">
        <f>D50/C50*1000</f>
        <v>28790.134986235782</v>
      </c>
      <c r="F50" s="60"/>
      <c r="G50" s="60"/>
      <c r="H50" s="60"/>
      <c r="I50" s="60"/>
      <c r="J50" s="60"/>
    </row>
    <row r="51" spans="1:10" ht="12.75">
      <c r="A51" s="79" t="s">
        <v>104</v>
      </c>
      <c r="B51" s="61">
        <v>14405</v>
      </c>
      <c r="C51" s="61">
        <v>1417581</v>
      </c>
      <c r="D51" s="61">
        <v>42873266</v>
      </c>
      <c r="E51" s="61">
        <v>30244</v>
      </c>
      <c r="F51" s="60"/>
      <c r="G51" s="60"/>
      <c r="H51" s="60"/>
      <c r="I51" s="60"/>
      <c r="J51" s="60"/>
    </row>
    <row r="52" spans="1:10" ht="12.75">
      <c r="A52" s="80" t="s">
        <v>105</v>
      </c>
      <c r="B52" s="64">
        <v>14421</v>
      </c>
      <c r="C52" s="64">
        <v>1430253</v>
      </c>
      <c r="D52" s="64">
        <v>39687570</v>
      </c>
      <c r="E52" s="64">
        <v>27749</v>
      </c>
      <c r="F52" s="60"/>
      <c r="G52" s="60"/>
      <c r="H52" s="60"/>
      <c r="I52" s="60"/>
      <c r="J52" s="60"/>
    </row>
    <row r="53" spans="1:10" s="63" customFormat="1" ht="12.75">
      <c r="A53" s="80" t="s">
        <v>110</v>
      </c>
      <c r="B53" s="64">
        <v>14449</v>
      </c>
      <c r="C53" s="64">
        <v>1443763</v>
      </c>
      <c r="D53" s="64">
        <v>42056907</v>
      </c>
      <c r="E53" s="64">
        <v>29130</v>
      </c>
      <c r="F53" s="62"/>
      <c r="G53" s="62"/>
      <c r="H53" s="62"/>
      <c r="I53" s="62"/>
      <c r="J53" s="62"/>
    </row>
    <row r="54" spans="1:10" s="63" customFormat="1" ht="12.75">
      <c r="A54" s="80" t="s">
        <v>115</v>
      </c>
      <c r="B54" s="64">
        <v>14432</v>
      </c>
      <c r="C54" s="64">
        <v>1449252</v>
      </c>
      <c r="D54" s="64">
        <v>43851684</v>
      </c>
      <c r="E54" s="64">
        <v>30258.14972137351</v>
      </c>
      <c r="F54" s="62"/>
      <c r="G54" s="62"/>
      <c r="H54" s="62"/>
      <c r="I54" s="62"/>
      <c r="J54" s="62"/>
    </row>
    <row r="55" spans="1:10" ht="12.75">
      <c r="A55" s="80" t="s">
        <v>118</v>
      </c>
      <c r="B55" s="64">
        <v>14473</v>
      </c>
      <c r="C55" s="64">
        <v>1461253</v>
      </c>
      <c r="D55" s="64">
        <v>42200681</v>
      </c>
      <c r="E55" s="64">
        <f>(D55/C55*1000)</f>
        <v>28879.79083704191</v>
      </c>
      <c r="F55" s="60"/>
      <c r="G55" s="60"/>
      <c r="H55" s="60"/>
      <c r="I55" s="60"/>
      <c r="J55" s="60"/>
    </row>
    <row r="56" spans="1:10" ht="12.75">
      <c r="A56" s="80" t="s">
        <v>124</v>
      </c>
      <c r="B56" s="64">
        <v>14497</v>
      </c>
      <c r="C56" s="64">
        <v>1471372</v>
      </c>
      <c r="D56" s="64">
        <v>44097748</v>
      </c>
      <c r="E56" s="64">
        <v>29970.4955646838</v>
      </c>
      <c r="F56" s="60"/>
      <c r="G56" s="60"/>
      <c r="H56" s="60"/>
      <c r="I56" s="60"/>
      <c r="J56" s="60"/>
    </row>
    <row r="57" spans="1:10" ht="12.75">
      <c r="A57" s="80" t="s">
        <v>131</v>
      </c>
      <c r="B57" s="61">
        <v>14603</v>
      </c>
      <c r="C57" s="61">
        <v>1490820</v>
      </c>
      <c r="D57" s="61">
        <v>46317787</v>
      </c>
      <c r="E57" s="61">
        <v>31069</v>
      </c>
      <c r="F57" s="60"/>
      <c r="G57" s="60"/>
      <c r="H57" s="60"/>
      <c r="I57" s="60"/>
      <c r="J57" s="60"/>
    </row>
    <row r="58" spans="1:10" ht="12.75">
      <c r="A58" s="80" t="s">
        <v>135</v>
      </c>
      <c r="B58" s="68">
        <v>14636</v>
      </c>
      <c r="C58" s="68">
        <v>1505877</v>
      </c>
      <c r="D58" s="69">
        <v>43076410</v>
      </c>
      <c r="E58" s="64">
        <v>28606</v>
      </c>
      <c r="F58" s="60"/>
      <c r="G58" s="60"/>
      <c r="H58" s="60"/>
      <c r="I58" s="60"/>
      <c r="J58" s="60"/>
    </row>
    <row r="59" spans="1:10" ht="12.75">
      <c r="A59" s="79" t="s">
        <v>136</v>
      </c>
      <c r="B59" s="61">
        <v>14801</v>
      </c>
      <c r="C59" s="61">
        <v>1527222</v>
      </c>
      <c r="D59" s="61">
        <v>45592723</v>
      </c>
      <c r="E59" s="61">
        <v>29853</v>
      </c>
      <c r="F59" s="60"/>
      <c r="G59" s="60"/>
      <c r="H59" s="60"/>
      <c r="I59" s="60"/>
      <c r="J59" s="60"/>
    </row>
    <row r="60" spans="1:10" ht="12.75">
      <c r="A60" s="79" t="s">
        <v>143</v>
      </c>
      <c r="B60" s="61">
        <v>14906</v>
      </c>
      <c r="C60" s="61">
        <v>1547200</v>
      </c>
      <c r="D60" s="61">
        <v>47973846</v>
      </c>
      <c r="E60" s="61">
        <v>31007</v>
      </c>
      <c r="F60" s="60"/>
      <c r="G60" s="60"/>
      <c r="H60" s="60"/>
      <c r="I60" s="60"/>
      <c r="J60" s="60"/>
    </row>
    <row r="61" spans="1:10" ht="12.75">
      <c r="A61" s="79" t="s">
        <v>163</v>
      </c>
      <c r="B61" s="61">
        <v>14970</v>
      </c>
      <c r="C61" s="61">
        <v>1559231</v>
      </c>
      <c r="D61" s="61">
        <v>46720555</v>
      </c>
      <c r="E61" s="61">
        <v>29964</v>
      </c>
      <c r="F61" s="60"/>
      <c r="G61" s="60"/>
      <c r="H61" s="60"/>
      <c r="I61" s="60"/>
      <c r="J61" s="60"/>
    </row>
    <row r="62" spans="1:10" ht="12.75">
      <c r="A62" s="79" t="s">
        <v>172</v>
      </c>
      <c r="B62" s="61">
        <v>15077</v>
      </c>
      <c r="C62" s="61">
        <v>1576399</v>
      </c>
      <c r="D62" s="61">
        <v>48968335</v>
      </c>
      <c r="E62" s="61">
        <v>31063.414148321586</v>
      </c>
      <c r="F62" s="60"/>
      <c r="G62" s="60"/>
      <c r="H62" s="60"/>
      <c r="I62" s="60"/>
      <c r="J62" s="60"/>
    </row>
    <row r="63" spans="1:10" ht="12.75">
      <c r="A63" s="81" t="s">
        <v>186</v>
      </c>
      <c r="B63" s="70">
        <f>SUM(B65:B73)</f>
        <v>15078</v>
      </c>
      <c r="C63" s="70">
        <f>SUM(C65:C73)</f>
        <v>1583613</v>
      </c>
      <c r="D63" s="70">
        <f>SUM(D65:D73)</f>
        <v>50522326</v>
      </c>
      <c r="E63" s="65">
        <f>(D63*1000)/C63</f>
        <v>31903.202360677766</v>
      </c>
      <c r="F63" s="60"/>
      <c r="G63" s="60"/>
      <c r="H63" s="60"/>
      <c r="I63" s="60"/>
      <c r="J63" s="60"/>
    </row>
    <row r="64" spans="1:10" ht="14.25" customHeight="1" thickBot="1">
      <c r="A64" s="86"/>
      <c r="B64" s="65"/>
      <c r="C64" s="65"/>
      <c r="D64" s="71"/>
      <c r="E64" s="71"/>
      <c r="F64" s="60"/>
      <c r="G64" s="60"/>
      <c r="H64" s="60"/>
      <c r="I64" s="60"/>
      <c r="J64" s="60"/>
    </row>
    <row r="65" spans="1:10" ht="13.5" thickTop="1">
      <c r="A65" s="82" t="s">
        <v>26</v>
      </c>
      <c r="B65" s="19">
        <v>11701</v>
      </c>
      <c r="C65" s="19">
        <v>1182001</v>
      </c>
      <c r="D65" s="21">
        <v>41610623</v>
      </c>
      <c r="E65" s="65">
        <f aca="true" t="shared" si="1" ref="E65:E73">(D65*1000)/C65</f>
        <v>35203.54297500594</v>
      </c>
      <c r="F65" s="60"/>
      <c r="G65" s="60"/>
      <c r="H65" s="60"/>
      <c r="I65" s="60"/>
      <c r="J65" s="60"/>
    </row>
    <row r="66" spans="1:10" ht="12.75">
      <c r="A66" s="83" t="s">
        <v>27</v>
      </c>
      <c r="B66" s="21">
        <v>1299</v>
      </c>
      <c r="C66" s="21">
        <v>237782</v>
      </c>
      <c r="D66" s="21">
        <v>6202041</v>
      </c>
      <c r="E66" s="65">
        <f t="shared" si="1"/>
        <v>26082.88684593451</v>
      </c>
      <c r="F66" s="60"/>
      <c r="G66" s="60"/>
      <c r="H66" s="60"/>
      <c r="I66" s="60"/>
      <c r="J66" s="60"/>
    </row>
    <row r="67" spans="1:10" ht="12.75">
      <c r="A67" s="83" t="s">
        <v>28</v>
      </c>
      <c r="B67" s="21">
        <v>800</v>
      </c>
      <c r="C67" s="21">
        <v>97978</v>
      </c>
      <c r="D67" s="21">
        <v>1814740</v>
      </c>
      <c r="E67" s="65">
        <f t="shared" si="1"/>
        <v>18521.913082528732</v>
      </c>
      <c r="F67" s="60"/>
      <c r="G67" s="60"/>
      <c r="H67" s="60"/>
      <c r="I67" s="60"/>
      <c r="J67" s="60"/>
    </row>
    <row r="68" spans="1:10" ht="12.75">
      <c r="A68" s="87" t="s">
        <v>165</v>
      </c>
      <c r="B68" s="22">
        <v>23</v>
      </c>
      <c r="C68" s="21">
        <v>836</v>
      </c>
      <c r="D68" s="21">
        <v>12312</v>
      </c>
      <c r="E68" s="65">
        <f t="shared" si="1"/>
        <v>14727.272727272728</v>
      </c>
      <c r="F68" s="60"/>
      <c r="G68" s="60"/>
      <c r="H68" s="60"/>
      <c r="I68" s="60"/>
      <c r="J68" s="60"/>
    </row>
    <row r="69" spans="1:10" ht="12.75">
      <c r="A69" s="83" t="s">
        <v>31</v>
      </c>
      <c r="B69" s="21">
        <v>369</v>
      </c>
      <c r="C69" s="21">
        <v>24525</v>
      </c>
      <c r="D69" s="21">
        <v>532536</v>
      </c>
      <c r="E69" s="65">
        <f t="shared" si="1"/>
        <v>21714.00611620795</v>
      </c>
      <c r="F69" s="60"/>
      <c r="G69" s="60"/>
      <c r="H69" s="60"/>
      <c r="I69" s="60"/>
      <c r="J69" s="60"/>
    </row>
    <row r="70" spans="1:10" ht="12.75">
      <c r="A70" s="83" t="s">
        <v>33</v>
      </c>
      <c r="B70" s="21">
        <v>10</v>
      </c>
      <c r="C70" s="21">
        <v>1545</v>
      </c>
      <c r="D70" s="21">
        <v>66685</v>
      </c>
      <c r="E70" s="65">
        <f t="shared" si="1"/>
        <v>43161.81229773463</v>
      </c>
      <c r="F70" s="60"/>
      <c r="G70" s="60"/>
      <c r="H70" s="60"/>
      <c r="I70" s="60"/>
      <c r="J70" s="60"/>
    </row>
    <row r="71" spans="1:10" ht="12.75">
      <c r="A71" s="83" t="s">
        <v>34</v>
      </c>
      <c r="B71" s="21">
        <v>171</v>
      </c>
      <c r="C71" s="21">
        <v>19643</v>
      </c>
      <c r="D71" s="21">
        <v>136703</v>
      </c>
      <c r="E71" s="65">
        <f>(D71*1000)/C71</f>
        <v>6959.374840910248</v>
      </c>
      <c r="F71" s="60"/>
      <c r="G71" s="60"/>
      <c r="H71" s="60"/>
      <c r="I71" s="60"/>
      <c r="J71" s="60"/>
    </row>
    <row r="72" spans="1:10" ht="12.75">
      <c r="A72" s="83" t="s">
        <v>35</v>
      </c>
      <c r="B72" s="21">
        <v>5</v>
      </c>
      <c r="C72" s="21">
        <v>112</v>
      </c>
      <c r="D72" s="21">
        <v>755</v>
      </c>
      <c r="E72" s="65">
        <f t="shared" si="1"/>
        <v>6741.071428571428</v>
      </c>
      <c r="F72" s="60"/>
      <c r="G72" s="60"/>
      <c r="H72" s="60"/>
      <c r="I72" s="60"/>
      <c r="J72" s="60"/>
    </row>
    <row r="73" spans="1:10" ht="12.75">
      <c r="A73" s="83" t="s">
        <v>36</v>
      </c>
      <c r="B73" s="22">
        <v>700</v>
      </c>
      <c r="C73" s="21">
        <v>19191</v>
      </c>
      <c r="D73" s="21">
        <v>145931</v>
      </c>
      <c r="E73" s="65">
        <f t="shared" si="1"/>
        <v>7604.137356052316</v>
      </c>
      <c r="F73" s="60"/>
      <c r="G73" s="60"/>
      <c r="H73" s="60"/>
      <c r="I73" s="60"/>
      <c r="J73" s="60"/>
    </row>
    <row r="74" spans="1:10" ht="13.5" thickBot="1">
      <c r="A74" s="84"/>
      <c r="B74" s="66"/>
      <c r="C74" s="67"/>
      <c r="D74" s="67"/>
      <c r="E74" s="67"/>
      <c r="F74" s="60"/>
      <c r="G74" s="60"/>
      <c r="H74" s="60"/>
      <c r="I74" s="60"/>
      <c r="J74" s="60"/>
    </row>
    <row r="75" spans="1:10" ht="12.75">
      <c r="A75" s="61"/>
      <c r="B75" s="61"/>
      <c r="C75" s="61"/>
      <c r="D75" s="61"/>
      <c r="E75" s="61"/>
      <c r="F75" s="60"/>
      <c r="G75" s="60"/>
      <c r="H75" s="60"/>
      <c r="I75" s="60"/>
      <c r="J75" s="60"/>
    </row>
    <row r="76" spans="1:10" ht="12.75">
      <c r="A76" s="61" t="s">
        <v>43</v>
      </c>
      <c r="B76" s="61"/>
      <c r="C76" s="61"/>
      <c r="D76" s="61"/>
      <c r="E76" s="61"/>
      <c r="F76" s="60"/>
      <c r="G76" s="60"/>
      <c r="H76" s="60"/>
      <c r="I76" s="60"/>
      <c r="J76" s="60"/>
    </row>
    <row r="77" spans="1:10" ht="14.25" customHeight="1">
      <c r="A77" s="61"/>
      <c r="B77" s="61"/>
      <c r="C77" s="61"/>
      <c r="D77" s="61"/>
      <c r="E77" s="61"/>
      <c r="F77" s="60"/>
      <c r="G77" s="60"/>
      <c r="H77" s="60"/>
      <c r="I77" s="60"/>
      <c r="J77" s="60"/>
    </row>
    <row r="78" spans="1:10" ht="15.75">
      <c r="A78" s="121" t="s">
        <v>37</v>
      </c>
      <c r="B78" s="121"/>
      <c r="C78" s="121"/>
      <c r="D78" s="121"/>
      <c r="E78" s="121"/>
      <c r="F78" s="60"/>
      <c r="G78" s="60"/>
      <c r="H78" s="60"/>
      <c r="I78" s="60"/>
      <c r="J78" s="60"/>
    </row>
    <row r="79" spans="1:10" ht="13.5" thickBot="1">
      <c r="A79" s="61"/>
      <c r="B79" s="61"/>
      <c r="C79" s="61"/>
      <c r="D79" s="61"/>
      <c r="E79" s="85" t="s">
        <v>1</v>
      </c>
      <c r="F79" s="60"/>
      <c r="G79" s="60"/>
      <c r="H79" s="60"/>
      <c r="I79" s="60"/>
      <c r="J79" s="60"/>
    </row>
    <row r="80" spans="1:10" ht="12">
      <c r="A80" s="115" t="s">
        <v>2</v>
      </c>
      <c r="B80" s="117" t="s">
        <v>21</v>
      </c>
      <c r="C80" s="117" t="s">
        <v>22</v>
      </c>
      <c r="D80" s="117" t="s">
        <v>23</v>
      </c>
      <c r="E80" s="119" t="s">
        <v>24</v>
      </c>
      <c r="F80" s="60"/>
      <c r="G80" s="60"/>
      <c r="H80" s="60"/>
      <c r="I80" s="60"/>
      <c r="J80" s="60"/>
    </row>
    <row r="81" spans="1:10" ht="12">
      <c r="A81" s="116"/>
      <c r="B81" s="118"/>
      <c r="C81" s="118"/>
      <c r="D81" s="118"/>
      <c r="E81" s="120"/>
      <c r="F81" s="60"/>
      <c r="G81" s="60"/>
      <c r="H81" s="60"/>
      <c r="I81" s="60"/>
      <c r="J81" s="60"/>
    </row>
    <row r="82" spans="1:10" ht="12.75">
      <c r="A82" s="78" t="s">
        <v>96</v>
      </c>
      <c r="B82" s="61">
        <v>9605</v>
      </c>
      <c r="C82" s="61">
        <v>3778914</v>
      </c>
      <c r="D82" s="61">
        <v>206117122</v>
      </c>
      <c r="E82" s="61">
        <v>54544</v>
      </c>
      <c r="F82" s="60"/>
      <c r="G82" s="60"/>
      <c r="H82" s="60"/>
      <c r="I82" s="60"/>
      <c r="J82" s="60"/>
    </row>
    <row r="83" spans="1:10" ht="12.75">
      <c r="A83" s="79" t="s">
        <v>97</v>
      </c>
      <c r="B83" s="61">
        <v>9820</v>
      </c>
      <c r="C83" s="61">
        <v>3890198</v>
      </c>
      <c r="D83" s="61">
        <v>217798566</v>
      </c>
      <c r="E83" s="61">
        <v>55986</v>
      </c>
      <c r="F83" s="60"/>
      <c r="G83" s="60"/>
      <c r="H83" s="60"/>
      <c r="I83" s="60"/>
      <c r="J83" s="60"/>
    </row>
    <row r="84" spans="1:10" ht="12.75">
      <c r="A84" s="79" t="s">
        <v>98</v>
      </c>
      <c r="B84" s="61">
        <v>9954</v>
      </c>
      <c r="C84" s="61">
        <v>3977542</v>
      </c>
      <c r="D84" s="61">
        <v>229511407</v>
      </c>
      <c r="E84" s="61">
        <v>57702</v>
      </c>
      <c r="F84" s="60"/>
      <c r="G84" s="60"/>
      <c r="H84" s="60"/>
      <c r="I84" s="60"/>
      <c r="J84" s="60"/>
    </row>
    <row r="85" spans="1:10" ht="12.75">
      <c r="A85" s="79" t="s">
        <v>99</v>
      </c>
      <c r="B85" s="61">
        <v>10037</v>
      </c>
      <c r="C85" s="61">
        <v>4043957</v>
      </c>
      <c r="D85" s="61">
        <v>215827271</v>
      </c>
      <c r="E85" s="61">
        <v>53370</v>
      </c>
      <c r="F85" s="60"/>
      <c r="G85" s="60"/>
      <c r="H85" s="60"/>
      <c r="I85" s="60"/>
      <c r="J85" s="60"/>
    </row>
    <row r="86" spans="1:10" ht="12.75">
      <c r="A86" s="79" t="s">
        <v>100</v>
      </c>
      <c r="B86" s="61">
        <v>10135</v>
      </c>
      <c r="C86" s="61">
        <v>4147019</v>
      </c>
      <c r="D86" s="61">
        <v>227434137</v>
      </c>
      <c r="E86" s="61">
        <v>54843</v>
      </c>
      <c r="F86" s="60"/>
      <c r="G86" s="60"/>
      <c r="H86" s="60"/>
      <c r="I86" s="60"/>
      <c r="J86" s="60"/>
    </row>
    <row r="87" spans="1:10" ht="12.75">
      <c r="A87" s="79" t="s">
        <v>101</v>
      </c>
      <c r="B87" s="61">
        <v>10165</v>
      </c>
      <c r="C87" s="61">
        <v>4209553</v>
      </c>
      <c r="D87" s="61">
        <v>234836874</v>
      </c>
      <c r="E87" s="61">
        <v>55787</v>
      </c>
      <c r="F87" s="60"/>
      <c r="G87" s="60"/>
      <c r="H87" s="60"/>
      <c r="I87" s="60"/>
      <c r="J87" s="60"/>
    </row>
    <row r="88" spans="1:10" ht="12.75">
      <c r="A88" s="79" t="s">
        <v>102</v>
      </c>
      <c r="B88" s="61">
        <v>10223</v>
      </c>
      <c r="C88" s="61">
        <v>4324421</v>
      </c>
      <c r="D88" s="61">
        <v>232912392</v>
      </c>
      <c r="E88" s="61">
        <f>D88/C88*1000</f>
        <v>53859.786547147</v>
      </c>
      <c r="F88" s="60"/>
      <c r="G88" s="60"/>
      <c r="H88" s="60"/>
      <c r="I88" s="60"/>
      <c r="J88" s="60"/>
    </row>
    <row r="89" spans="1:10" ht="12.75">
      <c r="A89" s="79" t="s">
        <v>103</v>
      </c>
      <c r="B89" s="61">
        <v>10271</v>
      </c>
      <c r="C89" s="61">
        <v>4441349</v>
      </c>
      <c r="D89" s="61">
        <v>247180218</v>
      </c>
      <c r="E89" s="61">
        <f>D89/C89*1000</f>
        <v>55654.31088617445</v>
      </c>
      <c r="F89" s="60"/>
      <c r="G89" s="60"/>
      <c r="H89" s="60"/>
      <c r="I89" s="60"/>
      <c r="J89" s="60"/>
    </row>
    <row r="90" spans="1:10" ht="12.75">
      <c r="A90" s="79" t="s">
        <v>104</v>
      </c>
      <c r="B90" s="61">
        <v>10377</v>
      </c>
      <c r="C90" s="61">
        <v>4630852</v>
      </c>
      <c r="D90" s="61">
        <v>263792743</v>
      </c>
      <c r="E90" s="61">
        <v>56964</v>
      </c>
      <c r="F90" s="60"/>
      <c r="G90" s="60"/>
      <c r="H90" s="60"/>
      <c r="I90" s="60"/>
      <c r="J90" s="60"/>
    </row>
    <row r="91" spans="1:10" ht="12.75">
      <c r="A91" s="80" t="s">
        <v>105</v>
      </c>
      <c r="B91" s="64">
        <v>10430</v>
      </c>
      <c r="C91" s="64">
        <v>4763227</v>
      </c>
      <c r="D91" s="64">
        <v>245393426</v>
      </c>
      <c r="E91" s="64">
        <v>51518</v>
      </c>
      <c r="F91" s="60"/>
      <c r="G91" s="60"/>
      <c r="H91" s="60"/>
      <c r="I91" s="60"/>
      <c r="J91" s="60"/>
    </row>
    <row r="92" spans="1:10" ht="12.75">
      <c r="A92" s="80" t="s">
        <v>110</v>
      </c>
      <c r="B92" s="64">
        <v>10500</v>
      </c>
      <c r="C92" s="64">
        <v>4829724</v>
      </c>
      <c r="D92" s="64">
        <v>252960794</v>
      </c>
      <c r="E92" s="64">
        <v>52376</v>
      </c>
      <c r="F92" s="60"/>
      <c r="G92" s="60"/>
      <c r="H92" s="60"/>
      <c r="I92" s="60"/>
      <c r="J92" s="60"/>
    </row>
    <row r="93" spans="1:10" ht="12.75">
      <c r="A93" s="80" t="s">
        <v>115</v>
      </c>
      <c r="B93" s="64">
        <v>10526</v>
      </c>
      <c r="C93" s="64">
        <v>4895245</v>
      </c>
      <c r="D93" s="64">
        <v>263211159</v>
      </c>
      <c r="E93" s="64">
        <v>53768.74068611479</v>
      </c>
      <c r="F93" s="60"/>
      <c r="G93" s="60"/>
      <c r="H93" s="60"/>
      <c r="I93" s="60"/>
      <c r="J93" s="60"/>
    </row>
    <row r="94" spans="1:10" s="63" customFormat="1" ht="12.75">
      <c r="A94" s="80" t="s">
        <v>118</v>
      </c>
      <c r="B94" s="64">
        <v>10594</v>
      </c>
      <c r="C94" s="64">
        <v>4976729</v>
      </c>
      <c r="D94" s="64">
        <v>263483696</v>
      </c>
      <c r="E94" s="64">
        <v>52943</v>
      </c>
      <c r="F94" s="62"/>
      <c r="G94" s="62"/>
      <c r="H94" s="62"/>
      <c r="I94" s="62"/>
      <c r="J94" s="62"/>
    </row>
    <row r="95" spans="1:10" s="63" customFormat="1" ht="12.75">
      <c r="A95" s="80" t="s">
        <v>124</v>
      </c>
      <c r="B95" s="64">
        <v>10622</v>
      </c>
      <c r="C95" s="64">
        <v>4984509</v>
      </c>
      <c r="D95" s="64">
        <v>266793112</v>
      </c>
      <c r="E95" s="64">
        <v>53524.45185674256</v>
      </c>
      <c r="F95" s="62"/>
      <c r="G95" s="62"/>
      <c r="H95" s="62"/>
      <c r="I95" s="62"/>
      <c r="J95" s="62"/>
    </row>
    <row r="96" spans="1:10" ht="12.75">
      <c r="A96" s="80" t="s">
        <v>131</v>
      </c>
      <c r="B96" s="64">
        <v>10657</v>
      </c>
      <c r="C96" s="64">
        <v>5085641</v>
      </c>
      <c r="D96" s="64">
        <v>280254855</v>
      </c>
      <c r="E96" s="64">
        <v>55107</v>
      </c>
      <c r="F96" s="60"/>
      <c r="G96" s="60"/>
      <c r="H96" s="60"/>
      <c r="I96" s="60"/>
      <c r="J96" s="60"/>
    </row>
    <row r="97" spans="1:10" ht="12.75">
      <c r="A97" s="80" t="s">
        <v>135</v>
      </c>
      <c r="B97" s="64">
        <v>10683</v>
      </c>
      <c r="C97" s="64">
        <v>5218008</v>
      </c>
      <c r="D97" s="64">
        <v>263982143</v>
      </c>
      <c r="E97" s="64">
        <v>50591</v>
      </c>
      <c r="F97" s="60"/>
      <c r="G97" s="60"/>
      <c r="H97" s="60"/>
      <c r="I97" s="60"/>
      <c r="J97" s="60"/>
    </row>
    <row r="98" spans="1:10" ht="12.75">
      <c r="A98" s="79" t="s">
        <v>136</v>
      </c>
      <c r="B98" s="64">
        <v>10990</v>
      </c>
      <c r="C98" s="64">
        <v>5328802</v>
      </c>
      <c r="D98" s="64">
        <v>274105135</v>
      </c>
      <c r="E98" s="64">
        <v>51438</v>
      </c>
      <c r="F98" s="60"/>
      <c r="G98" s="60"/>
      <c r="H98" s="60"/>
      <c r="I98" s="60"/>
      <c r="J98" s="60"/>
    </row>
    <row r="99" spans="1:10" ht="12.75">
      <c r="A99" s="79" t="s">
        <v>143</v>
      </c>
      <c r="B99" s="64">
        <v>11051</v>
      </c>
      <c r="C99" s="64">
        <v>5374812</v>
      </c>
      <c r="D99" s="64">
        <v>280649818</v>
      </c>
      <c r="E99" s="64">
        <v>52216</v>
      </c>
      <c r="F99" s="60"/>
      <c r="G99" s="60"/>
      <c r="H99" s="60"/>
      <c r="I99" s="60"/>
      <c r="J99" s="60"/>
    </row>
    <row r="100" spans="1:10" ht="12.75">
      <c r="A100" s="79" t="s">
        <v>163</v>
      </c>
      <c r="B100" s="64">
        <v>11047</v>
      </c>
      <c r="C100" s="64">
        <v>5491925</v>
      </c>
      <c r="D100" s="64">
        <v>284037922</v>
      </c>
      <c r="E100" s="64">
        <v>51719</v>
      </c>
      <c r="F100" s="60"/>
      <c r="G100" s="60"/>
      <c r="H100" s="60"/>
      <c r="I100" s="60"/>
      <c r="J100" s="60"/>
    </row>
    <row r="101" spans="1:10" ht="12.75">
      <c r="A101" s="79" t="s">
        <v>172</v>
      </c>
      <c r="B101" s="64">
        <v>10882</v>
      </c>
      <c r="C101" s="64">
        <v>5541574</v>
      </c>
      <c r="D101" s="64">
        <v>290117104</v>
      </c>
      <c r="E101" s="64">
        <v>52352.834050397956</v>
      </c>
      <c r="F101" s="60"/>
      <c r="G101" s="60"/>
      <c r="H101" s="60"/>
      <c r="I101" s="60"/>
      <c r="J101" s="60"/>
    </row>
    <row r="102" spans="1:10" ht="12.75">
      <c r="A102" s="81" t="s">
        <v>186</v>
      </c>
      <c r="B102" s="72">
        <f>SUM(B104:B109)</f>
        <v>11300</v>
      </c>
      <c r="C102" s="72">
        <f>SUM(C104:C109)</f>
        <v>5602966</v>
      </c>
      <c r="D102" s="72">
        <f>SUM(D104:D109)</f>
        <v>296993595</v>
      </c>
      <c r="E102" s="72">
        <f>(D102*1000)/C102</f>
        <v>53006.49602371315</v>
      </c>
      <c r="F102" s="60"/>
      <c r="G102" s="60"/>
      <c r="H102" s="60"/>
      <c r="I102" s="60"/>
      <c r="J102" s="60"/>
    </row>
    <row r="103" spans="1:10" ht="13.5" thickBot="1">
      <c r="A103" s="86"/>
      <c r="B103" s="65"/>
      <c r="C103" s="65"/>
      <c r="D103" s="71"/>
      <c r="E103" s="77"/>
      <c r="F103" s="60"/>
      <c r="G103" s="60"/>
      <c r="H103" s="60"/>
      <c r="I103" s="60"/>
      <c r="J103" s="60"/>
    </row>
    <row r="104" spans="1:10" ht="13.5" thickTop="1">
      <c r="A104" s="88" t="s">
        <v>39</v>
      </c>
      <c r="B104" s="19">
        <v>2098</v>
      </c>
      <c r="C104" s="19">
        <v>625143</v>
      </c>
      <c r="D104" s="21">
        <v>36729374</v>
      </c>
      <c r="E104" s="68">
        <f>(D104*1000)/C104</f>
        <v>58753.555586481816</v>
      </c>
      <c r="F104" s="60"/>
      <c r="G104" s="60"/>
      <c r="H104" s="60"/>
      <c r="I104" s="60"/>
      <c r="J104" s="60"/>
    </row>
    <row r="105" spans="1:10" ht="12.75">
      <c r="A105" s="89" t="s">
        <v>40</v>
      </c>
      <c r="B105" s="21">
        <v>5103</v>
      </c>
      <c r="C105" s="21">
        <v>2811723</v>
      </c>
      <c r="D105" s="21">
        <v>179260343</v>
      </c>
      <c r="E105" s="68">
        <f>(D105*1000)/C105</f>
        <v>63754.624121935194</v>
      </c>
      <c r="F105" s="60"/>
      <c r="G105" s="60"/>
      <c r="H105" s="60"/>
      <c r="I105" s="60"/>
      <c r="J105" s="60"/>
    </row>
    <row r="106" spans="1:10" ht="14.25" customHeight="1">
      <c r="A106" s="89" t="s">
        <v>34</v>
      </c>
      <c r="B106" s="21">
        <v>2690</v>
      </c>
      <c r="C106" s="21">
        <v>1742808</v>
      </c>
      <c r="D106" s="21">
        <v>58822213</v>
      </c>
      <c r="E106" s="68">
        <f>(D106*1000)/C106</f>
        <v>33751.40176083653</v>
      </c>
      <c r="F106" s="60"/>
      <c r="G106" s="60"/>
      <c r="H106" s="60"/>
      <c r="I106" s="60"/>
      <c r="J106" s="60"/>
    </row>
    <row r="107" spans="1:10" ht="12.75">
      <c r="A107" s="89" t="s">
        <v>41</v>
      </c>
      <c r="B107" s="21">
        <v>78</v>
      </c>
      <c r="C107" s="21">
        <v>87565</v>
      </c>
      <c r="D107" s="21">
        <v>6358016</v>
      </c>
      <c r="E107" s="68">
        <f>(D107*1000)/C107</f>
        <v>72609.10181008394</v>
      </c>
      <c r="F107" s="60"/>
      <c r="G107" s="60"/>
      <c r="H107" s="60"/>
      <c r="I107" s="60"/>
      <c r="J107" s="60"/>
    </row>
    <row r="108" spans="1:10" ht="12.75">
      <c r="A108" s="89" t="s">
        <v>42</v>
      </c>
      <c r="B108" s="22">
        <v>1331</v>
      </c>
      <c r="C108" s="21">
        <v>335727</v>
      </c>
      <c r="D108" s="21">
        <v>15823649</v>
      </c>
      <c r="E108" s="68">
        <f>(D108*1000)/C108</f>
        <v>47132.48859936794</v>
      </c>
      <c r="F108" s="60"/>
      <c r="G108" s="60"/>
      <c r="H108" s="60"/>
      <c r="I108" s="60"/>
      <c r="J108" s="60"/>
    </row>
    <row r="109" spans="1:10" ht="13.5" thickBot="1">
      <c r="A109" s="84"/>
      <c r="B109" s="66"/>
      <c r="C109" s="67"/>
      <c r="D109" s="67"/>
      <c r="E109" s="67"/>
      <c r="F109" s="60"/>
      <c r="G109" s="60"/>
      <c r="H109" s="60"/>
      <c r="I109" s="60"/>
      <c r="J109" s="60"/>
    </row>
    <row r="110" spans="1:10" ht="12.75">
      <c r="A110" s="61"/>
      <c r="B110" s="61"/>
      <c r="C110" s="61"/>
      <c r="D110" s="61"/>
      <c r="E110" s="61"/>
      <c r="F110" s="60"/>
      <c r="G110" s="60"/>
      <c r="H110" s="60"/>
      <c r="I110" s="60"/>
      <c r="J110" s="60"/>
    </row>
    <row r="111" spans="1:10" ht="12.75">
      <c r="A111" s="61" t="s">
        <v>43</v>
      </c>
      <c r="B111" s="61"/>
      <c r="C111" s="61"/>
      <c r="D111" s="61"/>
      <c r="E111" s="61"/>
      <c r="F111" s="60"/>
      <c r="G111" s="60"/>
      <c r="H111" s="60"/>
      <c r="I111" s="60"/>
      <c r="J111" s="60"/>
    </row>
    <row r="112" spans="1:10" ht="14.2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</row>
    <row r="113" spans="1:10" ht="12">
      <c r="A113" s="60"/>
      <c r="B113" s="60"/>
      <c r="C113" s="60"/>
      <c r="D113" s="60"/>
      <c r="E113" s="60"/>
      <c r="F113" s="60"/>
      <c r="G113" s="60"/>
      <c r="H113" s="60"/>
      <c r="I113" s="60"/>
      <c r="J113" s="60"/>
    </row>
    <row r="114" spans="1:10" ht="12">
      <c r="A114" s="60"/>
      <c r="B114" s="60"/>
      <c r="C114" s="60"/>
      <c r="D114" s="60"/>
      <c r="E114" s="60"/>
      <c r="F114" s="60"/>
      <c r="G114" s="60"/>
      <c r="H114" s="60"/>
      <c r="I114" s="60"/>
      <c r="J114" s="60"/>
    </row>
    <row r="115" spans="1:10" ht="12">
      <c r="A115" s="60"/>
      <c r="B115" s="60"/>
      <c r="C115" s="60"/>
      <c r="D115" s="60"/>
      <c r="E115" s="60"/>
      <c r="F115" s="60"/>
      <c r="G115" s="60"/>
      <c r="H115" s="60"/>
      <c r="I115" s="60"/>
      <c r="J115" s="60"/>
    </row>
    <row r="116" spans="1:10" ht="12">
      <c r="A116" s="60"/>
      <c r="B116" s="60"/>
      <c r="C116" s="60"/>
      <c r="D116" s="60"/>
      <c r="E116" s="60"/>
      <c r="F116" s="60"/>
      <c r="G116" s="60"/>
      <c r="H116" s="60"/>
      <c r="I116" s="60"/>
      <c r="J116" s="60"/>
    </row>
    <row r="117" spans="1:10" ht="12">
      <c r="A117" s="60"/>
      <c r="B117" s="60"/>
      <c r="C117" s="60"/>
      <c r="D117" s="60"/>
      <c r="E117" s="60"/>
      <c r="F117" s="60"/>
      <c r="G117" s="60"/>
      <c r="H117" s="60"/>
      <c r="I117" s="60"/>
      <c r="J117" s="60"/>
    </row>
    <row r="118" spans="1:10" ht="12">
      <c r="A118" s="60"/>
      <c r="B118" s="60"/>
      <c r="C118" s="60"/>
      <c r="D118" s="60"/>
      <c r="E118" s="60"/>
      <c r="F118" s="60"/>
      <c r="G118" s="60"/>
      <c r="H118" s="60"/>
      <c r="I118" s="60"/>
      <c r="J118" s="60"/>
    </row>
    <row r="119" spans="1:10" ht="12">
      <c r="A119" s="60"/>
      <c r="B119" s="60"/>
      <c r="C119" s="60"/>
      <c r="D119" s="60"/>
      <c r="E119" s="60"/>
      <c r="F119" s="60"/>
      <c r="G119" s="60"/>
      <c r="H119" s="60"/>
      <c r="I119" s="60"/>
      <c r="J119" s="60"/>
    </row>
    <row r="120" spans="1:10" ht="12">
      <c r="A120" s="60"/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 ht="12">
      <c r="A121" s="60"/>
      <c r="B121" s="60"/>
      <c r="C121" s="60"/>
      <c r="D121" s="60"/>
      <c r="E121" s="60"/>
      <c r="F121" s="60"/>
      <c r="G121" s="60"/>
      <c r="H121" s="60"/>
      <c r="I121" s="60"/>
      <c r="J121" s="60"/>
    </row>
    <row r="122" spans="1:10" ht="12">
      <c r="A122" s="60"/>
      <c r="B122" s="60"/>
      <c r="C122" s="60"/>
      <c r="D122" s="60"/>
      <c r="E122" s="60"/>
      <c r="F122" s="60"/>
      <c r="G122" s="60"/>
      <c r="H122" s="60"/>
      <c r="I122" s="60"/>
      <c r="J122" s="60"/>
    </row>
    <row r="123" spans="1:10" ht="12">
      <c r="A123" s="60"/>
      <c r="B123" s="60"/>
      <c r="C123" s="60"/>
      <c r="D123" s="60"/>
      <c r="E123" s="60"/>
      <c r="F123" s="60"/>
      <c r="G123" s="60"/>
      <c r="H123" s="60"/>
      <c r="I123" s="60"/>
      <c r="J123" s="60"/>
    </row>
    <row r="124" spans="1:10" ht="12">
      <c r="A124" s="60"/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10" ht="12">
      <c r="A125" s="60"/>
      <c r="B125" s="60"/>
      <c r="C125" s="60"/>
      <c r="D125" s="60"/>
      <c r="E125" s="60"/>
      <c r="F125" s="60"/>
      <c r="G125" s="60"/>
      <c r="H125" s="60"/>
      <c r="I125" s="60"/>
      <c r="J125" s="60"/>
    </row>
    <row r="126" spans="1:10" ht="12">
      <c r="A126" s="60"/>
      <c r="B126" s="60"/>
      <c r="C126" s="60"/>
      <c r="D126" s="60"/>
      <c r="E126" s="60"/>
      <c r="F126" s="60"/>
      <c r="G126" s="60"/>
      <c r="H126" s="60"/>
      <c r="I126" s="60"/>
      <c r="J126" s="60"/>
    </row>
    <row r="127" spans="1:10" ht="12">
      <c r="A127" s="60"/>
      <c r="B127" s="60"/>
      <c r="C127" s="60"/>
      <c r="D127" s="60"/>
      <c r="E127" s="60"/>
      <c r="F127" s="60"/>
      <c r="G127" s="60"/>
      <c r="H127" s="60"/>
      <c r="I127" s="60"/>
      <c r="J127" s="60"/>
    </row>
    <row r="128" spans="1:10" ht="12">
      <c r="A128" s="60"/>
      <c r="B128" s="60"/>
      <c r="C128" s="60"/>
      <c r="D128" s="60"/>
      <c r="E128" s="60"/>
      <c r="F128" s="60"/>
      <c r="G128" s="60"/>
      <c r="H128" s="60"/>
      <c r="I128" s="60"/>
      <c r="J128" s="60"/>
    </row>
    <row r="129" spans="1:10" ht="12">
      <c r="A129" s="60"/>
      <c r="B129" s="60"/>
      <c r="C129" s="60"/>
      <c r="D129" s="60"/>
      <c r="E129" s="60"/>
      <c r="F129" s="60"/>
      <c r="G129" s="60"/>
      <c r="H129" s="60"/>
      <c r="I129" s="60"/>
      <c r="J129" s="60"/>
    </row>
    <row r="130" spans="1:10" ht="12">
      <c r="A130" s="60"/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0" ht="12">
      <c r="A131" s="60"/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10" ht="12">
      <c r="A132" s="60"/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" ht="12">
      <c r="A133" s="60"/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ht="12">
      <c r="A134" s="60"/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12">
      <c r="A135" s="60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ht="12">
      <c r="A136" s="60"/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12">
      <c r="A137" s="60"/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12">
      <c r="A138" s="60"/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 ht="12">
      <c r="A139" s="60"/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0" ht="12">
      <c r="A140" s="60"/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 ht="12">
      <c r="A141" s="60"/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 ht="12">
      <c r="A142" s="60"/>
      <c r="B142" s="60"/>
      <c r="C142" s="60"/>
      <c r="D142" s="60"/>
      <c r="E142" s="60"/>
      <c r="F142" s="60"/>
      <c r="G142" s="60"/>
      <c r="H142" s="60"/>
      <c r="I142" s="60"/>
      <c r="J142" s="60"/>
    </row>
    <row r="143" spans="1:10" ht="12">
      <c r="A143" s="60"/>
      <c r="B143" s="60"/>
      <c r="C143" s="60"/>
      <c r="D143" s="60"/>
      <c r="E143" s="60"/>
      <c r="F143" s="60"/>
      <c r="G143" s="60"/>
      <c r="H143" s="60"/>
      <c r="I143" s="60"/>
      <c r="J143" s="60"/>
    </row>
    <row r="144" spans="1:10" ht="12">
      <c r="A144" s="60"/>
      <c r="B144" s="60"/>
      <c r="C144" s="60"/>
      <c r="D144" s="60"/>
      <c r="E144" s="60"/>
      <c r="F144" s="60"/>
      <c r="G144" s="60"/>
      <c r="H144" s="60"/>
      <c r="I144" s="60"/>
      <c r="J144" s="60"/>
    </row>
    <row r="145" spans="1:10" ht="12">
      <c r="A145" s="60"/>
      <c r="B145" s="60"/>
      <c r="C145" s="60"/>
      <c r="D145" s="60"/>
      <c r="E145" s="60"/>
      <c r="F145" s="60"/>
      <c r="G145" s="60"/>
      <c r="H145" s="60"/>
      <c r="I145" s="60"/>
      <c r="J145" s="60"/>
    </row>
    <row r="146" spans="1:10" ht="12">
      <c r="A146" s="60"/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10" ht="12">
      <c r="A147" s="60"/>
      <c r="B147" s="60"/>
      <c r="C147" s="60"/>
      <c r="D147" s="60"/>
      <c r="E147" s="60"/>
      <c r="F147" s="60"/>
      <c r="G147" s="60"/>
      <c r="H147" s="60"/>
      <c r="I147" s="60"/>
      <c r="J147" s="60"/>
    </row>
    <row r="148" spans="1:10" ht="12">
      <c r="A148" s="60"/>
      <c r="B148" s="60"/>
      <c r="C148" s="60"/>
      <c r="D148" s="60"/>
      <c r="E148" s="60"/>
      <c r="F148" s="60"/>
      <c r="G148" s="60"/>
      <c r="H148" s="60"/>
      <c r="I148" s="60"/>
      <c r="J148" s="60"/>
    </row>
    <row r="149" spans="1:10" ht="12">
      <c r="A149" s="60"/>
      <c r="B149" s="60"/>
      <c r="C149" s="60"/>
      <c r="D149" s="60"/>
      <c r="E149" s="60"/>
      <c r="F149" s="60"/>
      <c r="G149" s="60"/>
      <c r="H149" s="60"/>
      <c r="I149" s="60"/>
      <c r="J149" s="60"/>
    </row>
    <row r="150" spans="1:10" ht="12">
      <c r="A150" s="60"/>
      <c r="B150" s="60"/>
      <c r="C150" s="60"/>
      <c r="D150" s="60"/>
      <c r="E150" s="60"/>
      <c r="F150" s="60"/>
      <c r="G150" s="60"/>
      <c r="H150" s="60"/>
      <c r="I150" s="60"/>
      <c r="J150" s="60"/>
    </row>
    <row r="151" spans="1:10" ht="12">
      <c r="A151" s="60"/>
      <c r="B151" s="60"/>
      <c r="C151" s="60"/>
      <c r="D151" s="60"/>
      <c r="E151" s="60"/>
      <c r="F151" s="60"/>
      <c r="G151" s="60"/>
      <c r="H151" s="60"/>
      <c r="I151" s="60"/>
      <c r="J151" s="60"/>
    </row>
    <row r="152" spans="1:10" ht="12">
      <c r="A152" s="60"/>
      <c r="B152" s="60"/>
      <c r="C152" s="60"/>
      <c r="D152" s="60"/>
      <c r="E152" s="60"/>
      <c r="F152" s="60"/>
      <c r="G152" s="60"/>
      <c r="H152" s="60"/>
      <c r="I152" s="60"/>
      <c r="J152" s="60"/>
    </row>
    <row r="153" spans="1:10" ht="12">
      <c r="A153" s="60"/>
      <c r="B153" s="60"/>
      <c r="C153" s="60"/>
      <c r="D153" s="60"/>
      <c r="E153" s="60"/>
      <c r="F153" s="60"/>
      <c r="G153" s="60"/>
      <c r="H153" s="60"/>
      <c r="I153" s="60"/>
      <c r="J153" s="60"/>
    </row>
    <row r="154" spans="1:10" ht="12">
      <c r="A154" s="60"/>
      <c r="B154" s="60"/>
      <c r="C154" s="60"/>
      <c r="D154" s="60"/>
      <c r="E154" s="60"/>
      <c r="F154" s="60"/>
      <c r="G154" s="60"/>
      <c r="H154" s="60"/>
      <c r="I154" s="60"/>
      <c r="J154" s="60"/>
    </row>
    <row r="155" spans="1:10" ht="12">
      <c r="A155" s="60"/>
      <c r="B155" s="60"/>
      <c r="C155" s="60"/>
      <c r="D155" s="60"/>
      <c r="E155" s="60"/>
      <c r="F155" s="60"/>
      <c r="G155" s="60"/>
      <c r="H155" s="60"/>
      <c r="I155" s="60"/>
      <c r="J155" s="60"/>
    </row>
    <row r="156" spans="1:10" ht="12">
      <c r="A156" s="60"/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ht="12">
      <c r="A157" s="60"/>
      <c r="B157" s="60"/>
      <c r="C157" s="60"/>
      <c r="D157" s="60"/>
      <c r="E157" s="60"/>
      <c r="F157" s="60"/>
      <c r="G157" s="60"/>
      <c r="H157" s="60"/>
      <c r="I157" s="60"/>
      <c r="J157" s="60"/>
    </row>
    <row r="158" spans="1:10" ht="12">
      <c r="A158" s="60"/>
      <c r="B158" s="60"/>
      <c r="C158" s="60"/>
      <c r="D158" s="60"/>
      <c r="E158" s="60"/>
      <c r="F158" s="60"/>
      <c r="G158" s="60"/>
      <c r="H158" s="60"/>
      <c r="I158" s="60"/>
      <c r="J158" s="60"/>
    </row>
    <row r="159" spans="1:10" ht="12">
      <c r="A159" s="60"/>
      <c r="B159" s="60"/>
      <c r="C159" s="60"/>
      <c r="D159" s="60"/>
      <c r="E159" s="60"/>
      <c r="F159" s="60"/>
      <c r="G159" s="60"/>
      <c r="H159" s="60"/>
      <c r="I159" s="60"/>
      <c r="J159" s="60"/>
    </row>
    <row r="160" spans="1:10" ht="12">
      <c r="A160" s="60"/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0" ht="12">
      <c r="A161" s="60"/>
      <c r="B161" s="60"/>
      <c r="C161" s="60"/>
      <c r="D161" s="60"/>
      <c r="E161" s="60"/>
      <c r="F161" s="60"/>
      <c r="G161" s="60"/>
      <c r="H161" s="60"/>
      <c r="I161" s="60"/>
      <c r="J161" s="60"/>
    </row>
    <row r="162" spans="1:10" ht="12">
      <c r="A162" s="60"/>
      <c r="B162" s="60"/>
      <c r="C162" s="60"/>
      <c r="D162" s="60"/>
      <c r="E162" s="60"/>
      <c r="F162" s="60"/>
      <c r="G162" s="60"/>
      <c r="H162" s="60"/>
      <c r="I162" s="60"/>
      <c r="J162" s="60"/>
    </row>
    <row r="163" spans="1:10" ht="12">
      <c r="A163" s="60"/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 ht="12">
      <c r="A164" s="60"/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ht="12">
      <c r="A165" s="60"/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1:10" ht="12">
      <c r="A166" s="60"/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 ht="12">
      <c r="A167" s="60"/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1:10" ht="12">
      <c r="A168" s="60"/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 ht="12">
      <c r="A169" s="60"/>
      <c r="B169" s="60"/>
      <c r="C169" s="60"/>
      <c r="D169" s="60"/>
      <c r="E169" s="60"/>
      <c r="F169" s="60"/>
      <c r="G169" s="60"/>
      <c r="H169" s="60"/>
      <c r="I169" s="60"/>
      <c r="J169" s="60"/>
    </row>
    <row r="170" spans="1:10" ht="12">
      <c r="A170" s="60"/>
      <c r="B170" s="60"/>
      <c r="C170" s="60"/>
      <c r="D170" s="60"/>
      <c r="E170" s="60"/>
      <c r="F170" s="60"/>
      <c r="G170" s="60"/>
      <c r="H170" s="60"/>
      <c r="I170" s="60"/>
      <c r="J170" s="60"/>
    </row>
    <row r="171" spans="1:10" ht="12">
      <c r="A171" s="60"/>
      <c r="B171" s="60"/>
      <c r="C171" s="60"/>
      <c r="D171" s="60"/>
      <c r="E171" s="60"/>
      <c r="F171" s="60"/>
      <c r="G171" s="60"/>
      <c r="H171" s="60"/>
      <c r="I171" s="60"/>
      <c r="J171" s="60"/>
    </row>
    <row r="172" spans="1:10" ht="12">
      <c r="A172" s="60"/>
      <c r="B172" s="60"/>
      <c r="C172" s="60"/>
      <c r="D172" s="60"/>
      <c r="E172" s="60"/>
      <c r="F172" s="60"/>
      <c r="G172" s="60"/>
      <c r="H172" s="60"/>
      <c r="I172" s="60"/>
      <c r="J172" s="60"/>
    </row>
  </sheetData>
  <sheetProtection/>
  <mergeCells count="19">
    <mergeCell ref="A1:E1"/>
    <mergeCell ref="A2:E2"/>
    <mergeCell ref="A4:A5"/>
    <mergeCell ref="B4:B5"/>
    <mergeCell ref="C4:C5"/>
    <mergeCell ref="D4:D5"/>
    <mergeCell ref="E4:E5"/>
    <mergeCell ref="A39:E39"/>
    <mergeCell ref="A41:A42"/>
    <mergeCell ref="B41:B42"/>
    <mergeCell ref="C41:C42"/>
    <mergeCell ref="D41:D42"/>
    <mergeCell ref="E41:E42"/>
    <mergeCell ref="A78:E78"/>
    <mergeCell ref="A80:A81"/>
    <mergeCell ref="B80:B81"/>
    <mergeCell ref="C80:C81"/>
    <mergeCell ref="D80:D81"/>
    <mergeCell ref="E80:E8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2" manualBreakCount="2">
    <brk id="38" max="255" man="1"/>
    <brk id="77" max="4" man="1"/>
  </rowBreaks>
  <ignoredErrors>
    <ignoredError sqref="A7:A26 A44:A63 A83:A10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5"/>
  <sheetViews>
    <sheetView zoomScaleSheetLayoutView="100" zoomScalePageLayoutView="0" workbookViewId="0" topLeftCell="A52">
      <selection activeCell="E27" sqref="E27"/>
    </sheetView>
  </sheetViews>
  <sheetFormatPr defaultColWidth="9.00390625" defaultRowHeight="15"/>
  <cols>
    <col min="1" max="1" width="20.7109375" style="59" customWidth="1"/>
    <col min="2" max="5" width="16.7109375" style="59" customWidth="1"/>
    <col min="6" max="10" width="8.7109375" style="59" customWidth="1"/>
    <col min="11" max="16384" width="9.00390625" style="59" customWidth="1"/>
  </cols>
  <sheetData>
    <row r="1" spans="1:5" s="56" customFormat="1" ht="15.75">
      <c r="A1" s="114" t="s">
        <v>188</v>
      </c>
      <c r="B1" s="114"/>
      <c r="C1" s="114"/>
      <c r="D1" s="114"/>
      <c r="E1" s="114"/>
    </row>
    <row r="2" spans="1:5" s="56" customFormat="1" ht="15.75">
      <c r="A2" s="114" t="s">
        <v>0</v>
      </c>
      <c r="B2" s="114"/>
      <c r="C2" s="114"/>
      <c r="D2" s="114"/>
      <c r="E2" s="114"/>
    </row>
    <row r="3" spans="1:5" ht="13.5" thickBot="1">
      <c r="A3" s="57"/>
      <c r="B3" s="57"/>
      <c r="C3" s="57"/>
      <c r="D3" s="57"/>
      <c r="E3" s="58" t="s">
        <v>1</v>
      </c>
    </row>
    <row r="4" spans="1:10" ht="13.5" customHeight="1">
      <c r="A4" s="115" t="s">
        <v>2</v>
      </c>
      <c r="B4" s="117" t="s">
        <v>3</v>
      </c>
      <c r="C4" s="117" t="s">
        <v>4</v>
      </c>
      <c r="D4" s="117" t="s">
        <v>5</v>
      </c>
      <c r="E4" s="119" t="s">
        <v>6</v>
      </c>
      <c r="F4" s="60"/>
      <c r="G4" s="60"/>
      <c r="H4" s="60"/>
      <c r="I4" s="60"/>
      <c r="J4" s="60"/>
    </row>
    <row r="5" spans="1:10" ht="13.5" customHeight="1">
      <c r="A5" s="116"/>
      <c r="B5" s="118"/>
      <c r="C5" s="118"/>
      <c r="D5" s="118"/>
      <c r="E5" s="120"/>
      <c r="F5" s="60"/>
      <c r="G5" s="60"/>
      <c r="H5" s="60"/>
      <c r="I5" s="60"/>
      <c r="J5" s="60"/>
    </row>
    <row r="6" spans="1:10" ht="12.75">
      <c r="A6" s="78" t="s">
        <v>96</v>
      </c>
      <c r="B6" s="61">
        <v>32201</v>
      </c>
      <c r="C6" s="61">
        <v>8769966</v>
      </c>
      <c r="D6" s="61">
        <v>1679556375</v>
      </c>
      <c r="E6" s="61">
        <v>191512</v>
      </c>
      <c r="F6" s="60"/>
      <c r="G6" s="60"/>
      <c r="H6" s="60"/>
      <c r="I6" s="60"/>
      <c r="J6" s="60"/>
    </row>
    <row r="7" spans="1:10" ht="12.75">
      <c r="A7" s="79" t="s">
        <v>97</v>
      </c>
      <c r="B7" s="61">
        <v>32358</v>
      </c>
      <c r="C7" s="61">
        <v>8757723</v>
      </c>
      <c r="D7" s="61">
        <v>1596042506</v>
      </c>
      <c r="E7" s="61">
        <v>182244</v>
      </c>
      <c r="F7" s="60"/>
      <c r="G7" s="60"/>
      <c r="H7" s="60"/>
      <c r="I7" s="60"/>
      <c r="J7" s="60"/>
    </row>
    <row r="8" spans="1:10" ht="12.75">
      <c r="A8" s="79" t="s">
        <v>98</v>
      </c>
      <c r="B8" s="61">
        <v>32496</v>
      </c>
      <c r="C8" s="61">
        <v>8745233</v>
      </c>
      <c r="D8" s="61">
        <v>1523465682</v>
      </c>
      <c r="E8" s="61">
        <v>174205</v>
      </c>
      <c r="F8" s="60"/>
      <c r="G8" s="60"/>
      <c r="H8" s="60"/>
      <c r="I8" s="60"/>
      <c r="J8" s="60"/>
    </row>
    <row r="9" spans="1:10" ht="12.75">
      <c r="A9" s="79" t="s">
        <v>99</v>
      </c>
      <c r="B9" s="61">
        <v>32701</v>
      </c>
      <c r="C9" s="61">
        <v>8735159</v>
      </c>
      <c r="D9" s="61">
        <v>1417757902</v>
      </c>
      <c r="E9" s="61">
        <v>162305</v>
      </c>
      <c r="F9" s="60"/>
      <c r="G9" s="60"/>
      <c r="H9" s="60"/>
      <c r="I9" s="60"/>
      <c r="J9" s="60"/>
    </row>
    <row r="10" spans="1:10" ht="12.75">
      <c r="A10" s="79" t="s">
        <v>100</v>
      </c>
      <c r="B10" s="61">
        <v>32373</v>
      </c>
      <c r="C10" s="61">
        <v>8719895</v>
      </c>
      <c r="D10" s="61">
        <v>1335318476</v>
      </c>
      <c r="E10" s="61">
        <v>153135</v>
      </c>
      <c r="F10" s="60"/>
      <c r="G10" s="60"/>
      <c r="H10" s="60"/>
      <c r="I10" s="60"/>
      <c r="J10" s="60"/>
    </row>
    <row r="11" spans="1:10" ht="12.75">
      <c r="A11" s="79" t="s">
        <v>101</v>
      </c>
      <c r="B11" s="61">
        <v>32534</v>
      </c>
      <c r="C11" s="61">
        <v>8699361</v>
      </c>
      <c r="D11" s="61">
        <v>1269008922</v>
      </c>
      <c r="E11" s="61">
        <v>145874</v>
      </c>
      <c r="F11" s="60"/>
      <c r="G11" s="60"/>
      <c r="H11" s="60"/>
      <c r="I11" s="60"/>
      <c r="J11" s="60"/>
    </row>
    <row r="12" spans="1:10" s="63" customFormat="1" ht="12.75">
      <c r="A12" s="79" t="s">
        <v>102</v>
      </c>
      <c r="B12" s="61">
        <v>32778</v>
      </c>
      <c r="C12" s="61">
        <v>8691730</v>
      </c>
      <c r="D12" s="61">
        <v>1211787546</v>
      </c>
      <c r="E12" s="61">
        <f>(D12*1000)/C12</f>
        <v>139418.45248299246</v>
      </c>
      <c r="F12" s="62"/>
      <c r="G12" s="62"/>
      <c r="H12" s="62"/>
      <c r="I12" s="62"/>
      <c r="J12" s="62"/>
    </row>
    <row r="13" spans="1:10" ht="12.75">
      <c r="A13" s="79" t="s">
        <v>103</v>
      </c>
      <c r="B13" s="61">
        <v>33042</v>
      </c>
      <c r="C13" s="61">
        <v>8732780</v>
      </c>
      <c r="D13" s="61">
        <v>1169172116</v>
      </c>
      <c r="E13" s="61">
        <f>(D13*1000)/C13</f>
        <v>133883.15244400981</v>
      </c>
      <c r="F13" s="60"/>
      <c r="G13" s="60"/>
      <c r="H13" s="60"/>
      <c r="I13" s="60"/>
      <c r="J13" s="60"/>
    </row>
    <row r="14" spans="1:10" ht="12.75">
      <c r="A14" s="79" t="s">
        <v>104</v>
      </c>
      <c r="B14" s="61">
        <v>33364</v>
      </c>
      <c r="C14" s="61">
        <v>8730327</v>
      </c>
      <c r="D14" s="61">
        <v>1129977730</v>
      </c>
      <c r="E14" s="61">
        <v>129431</v>
      </c>
      <c r="F14" s="60"/>
      <c r="G14" s="60"/>
      <c r="H14" s="60"/>
      <c r="I14" s="60"/>
      <c r="J14" s="60"/>
    </row>
    <row r="15" spans="1:10" ht="12.75">
      <c r="A15" s="80" t="s">
        <v>105</v>
      </c>
      <c r="B15" s="64">
        <v>33660</v>
      </c>
      <c r="C15" s="64">
        <v>8709845</v>
      </c>
      <c r="D15" s="64">
        <v>1100879778</v>
      </c>
      <c r="E15" s="64">
        <v>126395</v>
      </c>
      <c r="F15" s="60"/>
      <c r="G15" s="60"/>
      <c r="H15" s="60"/>
      <c r="I15" s="60"/>
      <c r="J15" s="60"/>
    </row>
    <row r="16" spans="1:10" ht="12.75">
      <c r="A16" s="80" t="s">
        <v>110</v>
      </c>
      <c r="B16" s="64">
        <v>33894</v>
      </c>
      <c r="C16" s="64">
        <v>8709845</v>
      </c>
      <c r="D16" s="64">
        <v>1099593531</v>
      </c>
      <c r="E16" s="64">
        <v>126343</v>
      </c>
      <c r="F16" s="60"/>
      <c r="G16" s="60"/>
      <c r="H16" s="60"/>
      <c r="I16" s="60"/>
      <c r="J16" s="60"/>
    </row>
    <row r="17" spans="1:10" s="63" customFormat="1" ht="12.75">
      <c r="A17" s="80" t="s">
        <v>115</v>
      </c>
      <c r="B17" s="64">
        <v>33973</v>
      </c>
      <c r="C17" s="64">
        <v>8719732</v>
      </c>
      <c r="D17" s="64">
        <v>1099926246</v>
      </c>
      <c r="E17" s="64">
        <v>126142.20781097401</v>
      </c>
      <c r="F17" s="62"/>
      <c r="G17" s="62"/>
      <c r="H17" s="62"/>
      <c r="I17" s="62"/>
      <c r="J17" s="62"/>
    </row>
    <row r="18" spans="1:10" s="63" customFormat="1" ht="12.75">
      <c r="A18" s="80" t="s">
        <v>123</v>
      </c>
      <c r="B18" s="64">
        <v>34244</v>
      </c>
      <c r="C18" s="64">
        <v>8703878</v>
      </c>
      <c r="D18" s="64">
        <v>1175409258</v>
      </c>
      <c r="E18" s="64">
        <f>(D18*1000)/C18</f>
        <v>135044.31679763892</v>
      </c>
      <c r="F18" s="62"/>
      <c r="H18" s="62"/>
      <c r="I18" s="62"/>
      <c r="J18" s="62"/>
    </row>
    <row r="19" spans="1:10" ht="12.75">
      <c r="A19" s="80" t="s">
        <v>124</v>
      </c>
      <c r="B19" s="64">
        <v>34551</v>
      </c>
      <c r="C19" s="64">
        <v>8703922</v>
      </c>
      <c r="D19" s="64">
        <v>1127340991</v>
      </c>
      <c r="E19" s="64">
        <v>129521</v>
      </c>
      <c r="F19" s="60"/>
      <c r="G19" s="60"/>
      <c r="H19" s="60"/>
      <c r="I19" s="60"/>
      <c r="J19" s="60"/>
    </row>
    <row r="20" spans="1:10" ht="12.75">
      <c r="A20" s="80" t="s">
        <v>131</v>
      </c>
      <c r="B20" s="61">
        <v>34797</v>
      </c>
      <c r="C20" s="61">
        <v>8699686</v>
      </c>
      <c r="D20" s="61">
        <v>1084158798</v>
      </c>
      <c r="E20" s="61">
        <v>124620</v>
      </c>
      <c r="F20" s="60"/>
      <c r="G20" s="60"/>
      <c r="H20" s="60"/>
      <c r="I20" s="60"/>
      <c r="J20" s="60"/>
    </row>
    <row r="21" spans="1:10" ht="12.75">
      <c r="A21" s="80" t="s">
        <v>135</v>
      </c>
      <c r="B21" s="64">
        <v>37728</v>
      </c>
      <c r="C21" s="64">
        <v>8694652</v>
      </c>
      <c r="D21" s="64">
        <v>1062781555</v>
      </c>
      <c r="E21" s="64">
        <v>122234</v>
      </c>
      <c r="F21" s="60"/>
      <c r="G21" s="60"/>
      <c r="H21" s="60"/>
      <c r="I21" s="60"/>
      <c r="J21" s="60"/>
    </row>
    <row r="22" spans="1:10" ht="12.75">
      <c r="A22" s="79" t="s">
        <v>136</v>
      </c>
      <c r="B22" s="61">
        <v>38008</v>
      </c>
      <c r="C22" s="61">
        <v>8689828</v>
      </c>
      <c r="D22" s="61">
        <v>1055555490</v>
      </c>
      <c r="E22" s="61">
        <v>121470</v>
      </c>
      <c r="F22" s="60"/>
      <c r="G22" s="60"/>
      <c r="H22" s="60"/>
      <c r="I22" s="60"/>
      <c r="J22" s="60"/>
    </row>
    <row r="23" spans="1:10" ht="12.75">
      <c r="A23" s="79" t="s">
        <v>143</v>
      </c>
      <c r="B23" s="61">
        <v>38279</v>
      </c>
      <c r="C23" s="61">
        <v>8683609</v>
      </c>
      <c r="D23" s="61">
        <v>1055067730</v>
      </c>
      <c r="E23" s="61">
        <v>121501</v>
      </c>
      <c r="F23" s="60"/>
      <c r="G23" s="60"/>
      <c r="H23" s="60"/>
      <c r="I23" s="60"/>
      <c r="J23" s="60"/>
    </row>
    <row r="24" spans="1:10" ht="12.75">
      <c r="A24" s="79" t="s">
        <v>163</v>
      </c>
      <c r="B24" s="61">
        <v>38475</v>
      </c>
      <c r="C24" s="61">
        <v>8679345</v>
      </c>
      <c r="D24" s="61">
        <v>1073587440</v>
      </c>
      <c r="E24" s="61">
        <v>123695</v>
      </c>
      <c r="F24" s="60"/>
      <c r="G24" s="60"/>
      <c r="H24" s="60"/>
      <c r="I24" s="60"/>
      <c r="J24" s="60"/>
    </row>
    <row r="25" spans="1:10" ht="12.75">
      <c r="A25" s="79" t="s">
        <v>172</v>
      </c>
      <c r="B25" s="61">
        <v>38696</v>
      </c>
      <c r="C25" s="61">
        <v>8692647</v>
      </c>
      <c r="D25" s="61">
        <v>1075799857</v>
      </c>
      <c r="E25" s="61">
        <v>123759.75430728983</v>
      </c>
      <c r="F25" s="60"/>
      <c r="G25" s="60"/>
      <c r="H25" s="60"/>
      <c r="I25" s="60"/>
      <c r="J25" s="60"/>
    </row>
    <row r="26" spans="1:10" ht="12.75">
      <c r="A26" s="79" t="s">
        <v>186</v>
      </c>
      <c r="B26" s="61">
        <v>38918</v>
      </c>
      <c r="C26" s="61">
        <v>8691297</v>
      </c>
      <c r="D26" s="61">
        <v>1075836148</v>
      </c>
      <c r="E26" s="61">
        <v>123783.15319336113</v>
      </c>
      <c r="F26" s="60"/>
      <c r="G26" s="60"/>
      <c r="H26" s="60"/>
      <c r="I26" s="60"/>
      <c r="J26" s="60"/>
    </row>
    <row r="27" spans="1:10" ht="12.75">
      <c r="A27" s="81" t="s">
        <v>187</v>
      </c>
      <c r="B27" s="65">
        <f>SUM(B29:B35)</f>
        <v>39172</v>
      </c>
      <c r="C27" s="65">
        <f>SUM(C29:C35)</f>
        <v>8597088</v>
      </c>
      <c r="D27" s="65">
        <f>SUM(D29:D35)</f>
        <v>1093863099</v>
      </c>
      <c r="E27" s="65">
        <f>(D27*1000)/C27</f>
        <v>127236.46646399339</v>
      </c>
      <c r="F27" s="60"/>
      <c r="G27" s="60"/>
      <c r="H27" s="60"/>
      <c r="I27" s="60"/>
      <c r="J27" s="60"/>
    </row>
    <row r="28" spans="1:10" ht="14.25" customHeight="1" thickBot="1">
      <c r="A28" s="81"/>
      <c r="B28" s="65"/>
      <c r="C28" s="65"/>
      <c r="D28" s="65"/>
      <c r="E28" s="65"/>
      <c r="F28" s="60"/>
      <c r="G28" s="60"/>
      <c r="H28" s="60"/>
      <c r="I28" s="60"/>
      <c r="J28" s="60"/>
    </row>
    <row r="29" spans="1:10" ht="13.5" thickTop="1">
      <c r="A29" s="82" t="s">
        <v>13</v>
      </c>
      <c r="B29" s="18">
        <v>16</v>
      </c>
      <c r="C29" s="19">
        <v>8211</v>
      </c>
      <c r="D29" s="19">
        <v>726613</v>
      </c>
      <c r="E29" s="19">
        <f aca="true" t="shared" si="0" ref="E29:E35">(D29*1000)/C29</f>
        <v>88492.63183534284</v>
      </c>
      <c r="F29" s="60"/>
      <c r="G29" s="60"/>
      <c r="H29" s="60"/>
      <c r="I29" s="60"/>
      <c r="J29" s="60"/>
    </row>
    <row r="30" spans="1:10" ht="12.75">
      <c r="A30" s="83" t="s">
        <v>14</v>
      </c>
      <c r="B30" s="21">
        <v>265</v>
      </c>
      <c r="C30" s="21">
        <v>110690</v>
      </c>
      <c r="D30" s="21">
        <v>9153647</v>
      </c>
      <c r="E30" s="21">
        <f t="shared" si="0"/>
        <v>82696.2417562562</v>
      </c>
      <c r="F30" s="60"/>
      <c r="G30" s="60"/>
      <c r="H30" s="60"/>
      <c r="I30" s="60"/>
      <c r="J30" s="60"/>
    </row>
    <row r="31" spans="1:10" ht="12.75">
      <c r="A31" s="83" t="s">
        <v>15</v>
      </c>
      <c r="B31" s="21">
        <v>32858</v>
      </c>
      <c r="C31" s="21">
        <v>7435909</v>
      </c>
      <c r="D31" s="21">
        <v>953469548</v>
      </c>
      <c r="E31" s="21">
        <f t="shared" si="0"/>
        <v>128225.01566385495</v>
      </c>
      <c r="F31" s="60"/>
      <c r="G31" s="60"/>
      <c r="H31" s="60"/>
      <c r="I31" s="60"/>
      <c r="J31" s="60"/>
    </row>
    <row r="32" spans="1:10" ht="12.75">
      <c r="A32" s="83" t="s">
        <v>16</v>
      </c>
      <c r="B32" s="21">
        <v>13</v>
      </c>
      <c r="C32" s="21">
        <v>19194</v>
      </c>
      <c r="D32" s="21">
        <v>526</v>
      </c>
      <c r="E32" s="21">
        <f t="shared" si="0"/>
        <v>27.404397207460665</v>
      </c>
      <c r="F32" s="60"/>
      <c r="G32" s="60"/>
      <c r="H32" s="60"/>
      <c r="I32" s="60"/>
      <c r="J32" s="60"/>
    </row>
    <row r="33" spans="1:10" ht="12.75">
      <c r="A33" s="83" t="s">
        <v>17</v>
      </c>
      <c r="B33" s="21">
        <v>6</v>
      </c>
      <c r="C33" s="21">
        <v>4390</v>
      </c>
      <c r="D33" s="21">
        <v>252804</v>
      </c>
      <c r="E33" s="21">
        <f t="shared" si="0"/>
        <v>57586.33257403189</v>
      </c>
      <c r="F33" s="60"/>
      <c r="G33" s="60"/>
      <c r="H33" s="60"/>
      <c r="I33" s="60"/>
      <c r="J33" s="60"/>
    </row>
    <row r="34" spans="1:10" ht="12.75">
      <c r="A34" s="83" t="s">
        <v>18</v>
      </c>
      <c r="B34" s="21">
        <v>0</v>
      </c>
      <c r="C34" s="21">
        <v>0</v>
      </c>
      <c r="D34" s="21">
        <v>0</v>
      </c>
      <c r="E34" s="21">
        <v>0</v>
      </c>
      <c r="F34" s="60"/>
      <c r="G34" s="60"/>
      <c r="H34" s="60"/>
      <c r="I34" s="60"/>
      <c r="J34" s="60"/>
    </row>
    <row r="35" spans="1:10" ht="12.75">
      <c r="A35" s="83" t="s">
        <v>19</v>
      </c>
      <c r="B35" s="22">
        <v>6014</v>
      </c>
      <c r="C35" s="21">
        <v>1018694</v>
      </c>
      <c r="D35" s="21">
        <v>130259961</v>
      </c>
      <c r="E35" s="21">
        <f t="shared" si="0"/>
        <v>127869.56730873059</v>
      </c>
      <c r="F35" s="60"/>
      <c r="G35" s="60"/>
      <c r="H35" s="60"/>
      <c r="I35" s="60"/>
      <c r="J35" s="60"/>
    </row>
    <row r="36" spans="1:10" ht="14.25" customHeight="1" thickBot="1">
      <c r="A36" s="84"/>
      <c r="B36" s="66"/>
      <c r="C36" s="67"/>
      <c r="D36" s="67"/>
      <c r="E36" s="67"/>
      <c r="F36" s="60"/>
      <c r="G36" s="60"/>
      <c r="H36" s="60"/>
      <c r="I36" s="60"/>
      <c r="J36" s="60"/>
    </row>
    <row r="37" spans="1:10" ht="12.75">
      <c r="A37" s="61"/>
      <c r="B37" s="61"/>
      <c r="C37" s="61"/>
      <c r="D37" s="61"/>
      <c r="E37" s="61"/>
      <c r="F37" s="60"/>
      <c r="G37" s="60"/>
      <c r="H37" s="60"/>
      <c r="I37" s="60"/>
      <c r="J37" s="60"/>
    </row>
    <row r="38" spans="1:10" ht="12.75">
      <c r="A38" s="61" t="s">
        <v>43</v>
      </c>
      <c r="B38" s="61"/>
      <c r="C38" s="61"/>
      <c r="D38" s="61"/>
      <c r="E38" s="61"/>
      <c r="F38" s="60"/>
      <c r="G38" s="60"/>
      <c r="H38" s="60"/>
      <c r="I38" s="60"/>
      <c r="J38" s="60"/>
    </row>
    <row r="39" spans="1:10" ht="12.75">
      <c r="A39" s="61"/>
      <c r="B39" s="61"/>
      <c r="C39" s="61"/>
      <c r="D39" s="61"/>
      <c r="E39" s="61"/>
      <c r="F39" s="60"/>
      <c r="G39" s="60"/>
      <c r="H39" s="60"/>
      <c r="I39" s="60"/>
      <c r="J39" s="60"/>
    </row>
    <row r="40" spans="1:10" ht="15.75">
      <c r="A40" s="121" t="s">
        <v>20</v>
      </c>
      <c r="B40" s="121"/>
      <c r="C40" s="121"/>
      <c r="D40" s="121"/>
      <c r="E40" s="121"/>
      <c r="F40" s="60"/>
      <c r="G40" s="60"/>
      <c r="H40" s="60"/>
      <c r="I40" s="60"/>
      <c r="J40" s="60"/>
    </row>
    <row r="41" spans="1:10" ht="13.5" thickBot="1">
      <c r="A41" s="61"/>
      <c r="B41" s="61"/>
      <c r="C41" s="61"/>
      <c r="D41" s="61"/>
      <c r="E41" s="85" t="s">
        <v>1</v>
      </c>
      <c r="F41" s="60"/>
      <c r="G41" s="60"/>
      <c r="H41" s="60"/>
      <c r="I41" s="60"/>
      <c r="J41" s="60"/>
    </row>
    <row r="42" spans="1:10" ht="12">
      <c r="A42" s="115" t="s">
        <v>2</v>
      </c>
      <c r="B42" s="117" t="s">
        <v>21</v>
      </c>
      <c r="C42" s="117" t="s">
        <v>22</v>
      </c>
      <c r="D42" s="117" t="s">
        <v>23</v>
      </c>
      <c r="E42" s="119" t="s">
        <v>24</v>
      </c>
      <c r="F42" s="60"/>
      <c r="G42" s="60"/>
      <c r="H42" s="60"/>
      <c r="I42" s="60"/>
      <c r="J42" s="60"/>
    </row>
    <row r="43" spans="1:10" ht="12">
      <c r="A43" s="116"/>
      <c r="B43" s="118"/>
      <c r="C43" s="118"/>
      <c r="D43" s="118"/>
      <c r="E43" s="120"/>
      <c r="F43" s="60"/>
      <c r="G43" s="60"/>
      <c r="H43" s="60"/>
      <c r="I43" s="60"/>
      <c r="J43" s="60"/>
    </row>
    <row r="44" spans="1:10" ht="12.75">
      <c r="A44" s="78" t="s">
        <v>96</v>
      </c>
      <c r="B44" s="61">
        <v>14570</v>
      </c>
      <c r="C44" s="61">
        <v>1334158</v>
      </c>
      <c r="D44" s="61">
        <v>38089628</v>
      </c>
      <c r="E44" s="61">
        <v>28550</v>
      </c>
      <c r="F44" s="60"/>
      <c r="G44" s="60"/>
      <c r="H44" s="60"/>
      <c r="I44" s="60"/>
      <c r="J44" s="60"/>
    </row>
    <row r="45" spans="1:10" ht="12.75">
      <c r="A45" s="79" t="s">
        <v>97</v>
      </c>
      <c r="B45" s="61">
        <v>14506</v>
      </c>
      <c r="C45" s="61">
        <v>1342823</v>
      </c>
      <c r="D45" s="61">
        <v>40260824</v>
      </c>
      <c r="E45" s="61">
        <v>29982</v>
      </c>
      <c r="F45" s="60"/>
      <c r="G45" s="60"/>
      <c r="H45" s="60"/>
      <c r="I45" s="60"/>
      <c r="J45" s="60"/>
    </row>
    <row r="46" spans="1:10" ht="12.75">
      <c r="A46" s="79" t="s">
        <v>98</v>
      </c>
      <c r="B46" s="61">
        <v>14411</v>
      </c>
      <c r="C46" s="61">
        <v>1346972</v>
      </c>
      <c r="D46" s="61">
        <v>42001256</v>
      </c>
      <c r="E46" s="61">
        <v>31182</v>
      </c>
      <c r="F46" s="60"/>
      <c r="G46" s="60"/>
      <c r="H46" s="60"/>
      <c r="I46" s="60"/>
      <c r="J46" s="60"/>
    </row>
    <row r="47" spans="1:10" ht="12.75">
      <c r="A47" s="79" t="s">
        <v>99</v>
      </c>
      <c r="B47" s="61">
        <v>14359</v>
      </c>
      <c r="C47" s="61">
        <v>1353990</v>
      </c>
      <c r="D47" s="61">
        <v>37861621</v>
      </c>
      <c r="E47" s="61">
        <v>27963</v>
      </c>
      <c r="F47" s="60"/>
      <c r="G47" s="60"/>
      <c r="H47" s="60"/>
      <c r="I47" s="60"/>
      <c r="J47" s="60"/>
    </row>
    <row r="48" spans="1:10" ht="12.75">
      <c r="A48" s="79" t="s">
        <v>100</v>
      </c>
      <c r="B48" s="61">
        <v>14351</v>
      </c>
      <c r="C48" s="61">
        <v>1365541</v>
      </c>
      <c r="D48" s="61">
        <v>40277456</v>
      </c>
      <c r="E48" s="61">
        <v>29496</v>
      </c>
      <c r="F48" s="60"/>
      <c r="G48" s="60"/>
      <c r="H48" s="60"/>
      <c r="I48" s="60"/>
      <c r="J48" s="60"/>
    </row>
    <row r="49" spans="1:10" ht="12.75">
      <c r="A49" s="79" t="s">
        <v>101</v>
      </c>
      <c r="B49" s="61">
        <v>14348</v>
      </c>
      <c r="C49" s="61">
        <v>1378568</v>
      </c>
      <c r="D49" s="61">
        <v>42588816</v>
      </c>
      <c r="E49" s="61">
        <v>30894</v>
      </c>
      <c r="F49" s="60"/>
      <c r="G49" s="60"/>
      <c r="H49" s="60"/>
      <c r="I49" s="60"/>
      <c r="J49" s="60"/>
    </row>
    <row r="50" spans="1:10" ht="12.75">
      <c r="A50" s="79" t="s">
        <v>102</v>
      </c>
      <c r="B50" s="61">
        <v>14330</v>
      </c>
      <c r="C50" s="61">
        <v>1384568</v>
      </c>
      <c r="D50" s="61">
        <v>37917586</v>
      </c>
      <c r="E50" s="61">
        <f>D50/C50*1000</f>
        <v>27385.86042722351</v>
      </c>
      <c r="F50" s="60"/>
      <c r="G50" s="60"/>
      <c r="H50" s="60"/>
      <c r="I50" s="60"/>
      <c r="J50" s="60"/>
    </row>
    <row r="51" spans="1:10" ht="12.75">
      <c r="A51" s="79" t="s">
        <v>103</v>
      </c>
      <c r="B51" s="61">
        <v>14318</v>
      </c>
      <c r="C51" s="61">
        <v>1393105</v>
      </c>
      <c r="D51" s="61">
        <v>40107681</v>
      </c>
      <c r="E51" s="61">
        <f>D51/C51*1000</f>
        <v>28790.134986235782</v>
      </c>
      <c r="F51" s="60"/>
      <c r="G51" s="60"/>
      <c r="H51" s="60"/>
      <c r="I51" s="60"/>
      <c r="J51" s="60"/>
    </row>
    <row r="52" spans="1:10" ht="12.75">
      <c r="A52" s="79" t="s">
        <v>104</v>
      </c>
      <c r="B52" s="61">
        <v>14405</v>
      </c>
      <c r="C52" s="61">
        <v>1417581</v>
      </c>
      <c r="D52" s="61">
        <v>42873266</v>
      </c>
      <c r="E52" s="61">
        <v>30244</v>
      </c>
      <c r="F52" s="60"/>
      <c r="G52" s="60"/>
      <c r="H52" s="60"/>
      <c r="I52" s="60"/>
      <c r="J52" s="60"/>
    </row>
    <row r="53" spans="1:10" ht="12.75">
      <c r="A53" s="80" t="s">
        <v>105</v>
      </c>
      <c r="B53" s="64">
        <v>14421</v>
      </c>
      <c r="C53" s="64">
        <v>1430253</v>
      </c>
      <c r="D53" s="64">
        <v>39687570</v>
      </c>
      <c r="E53" s="64">
        <v>27749</v>
      </c>
      <c r="F53" s="60"/>
      <c r="G53" s="60"/>
      <c r="H53" s="60"/>
      <c r="I53" s="60"/>
      <c r="J53" s="60"/>
    </row>
    <row r="54" spans="1:10" s="63" customFormat="1" ht="12.75">
      <c r="A54" s="80" t="s">
        <v>110</v>
      </c>
      <c r="B54" s="64">
        <v>14449</v>
      </c>
      <c r="C54" s="64">
        <v>1443763</v>
      </c>
      <c r="D54" s="64">
        <v>42056907</v>
      </c>
      <c r="E54" s="64">
        <v>29130</v>
      </c>
      <c r="F54" s="62"/>
      <c r="G54" s="62"/>
      <c r="H54" s="62"/>
      <c r="I54" s="62"/>
      <c r="J54" s="62"/>
    </row>
    <row r="55" spans="1:10" s="63" customFormat="1" ht="12.75">
      <c r="A55" s="80" t="s">
        <v>115</v>
      </c>
      <c r="B55" s="64">
        <v>14432</v>
      </c>
      <c r="C55" s="64">
        <v>1449252</v>
      </c>
      <c r="D55" s="64">
        <v>43851684</v>
      </c>
      <c r="E55" s="64">
        <v>30258.14972137351</v>
      </c>
      <c r="F55" s="62"/>
      <c r="G55" s="62"/>
      <c r="H55" s="62"/>
      <c r="I55" s="62"/>
      <c r="J55" s="62"/>
    </row>
    <row r="56" spans="1:10" ht="12.75">
      <c r="A56" s="80" t="s">
        <v>118</v>
      </c>
      <c r="B56" s="64">
        <v>14473</v>
      </c>
      <c r="C56" s="64">
        <v>1461253</v>
      </c>
      <c r="D56" s="64">
        <v>42200681</v>
      </c>
      <c r="E56" s="64">
        <f>(D56/C56*1000)</f>
        <v>28879.79083704191</v>
      </c>
      <c r="F56" s="60"/>
      <c r="G56" s="60"/>
      <c r="H56" s="60"/>
      <c r="I56" s="60"/>
      <c r="J56" s="60"/>
    </row>
    <row r="57" spans="1:10" ht="12.75">
      <c r="A57" s="80" t="s">
        <v>124</v>
      </c>
      <c r="B57" s="64">
        <v>14497</v>
      </c>
      <c r="C57" s="64">
        <v>1471372</v>
      </c>
      <c r="D57" s="64">
        <v>44097748</v>
      </c>
      <c r="E57" s="64">
        <v>29970.4955646838</v>
      </c>
      <c r="F57" s="60"/>
      <c r="G57" s="60"/>
      <c r="H57" s="60"/>
      <c r="I57" s="60"/>
      <c r="J57" s="60"/>
    </row>
    <row r="58" spans="1:10" ht="12.75">
      <c r="A58" s="80" t="s">
        <v>131</v>
      </c>
      <c r="B58" s="61">
        <v>14603</v>
      </c>
      <c r="C58" s="61">
        <v>1490820</v>
      </c>
      <c r="D58" s="61">
        <v>46317787</v>
      </c>
      <c r="E58" s="61">
        <v>31069</v>
      </c>
      <c r="F58" s="60"/>
      <c r="G58" s="60"/>
      <c r="H58" s="60"/>
      <c r="I58" s="60"/>
      <c r="J58" s="60"/>
    </row>
    <row r="59" spans="1:10" ht="12.75">
      <c r="A59" s="80" t="s">
        <v>135</v>
      </c>
      <c r="B59" s="68">
        <v>14636</v>
      </c>
      <c r="C59" s="68">
        <v>1505877</v>
      </c>
      <c r="D59" s="69">
        <v>43076410</v>
      </c>
      <c r="E59" s="64">
        <v>28606</v>
      </c>
      <c r="F59" s="60"/>
      <c r="G59" s="60"/>
      <c r="H59" s="60"/>
      <c r="I59" s="60"/>
      <c r="J59" s="60"/>
    </row>
    <row r="60" spans="1:10" ht="12.75">
      <c r="A60" s="79" t="s">
        <v>136</v>
      </c>
      <c r="B60" s="61">
        <v>14801</v>
      </c>
      <c r="C60" s="61">
        <v>1527222</v>
      </c>
      <c r="D60" s="61">
        <v>45592723</v>
      </c>
      <c r="E60" s="61">
        <v>29853</v>
      </c>
      <c r="F60" s="60"/>
      <c r="G60" s="60"/>
      <c r="H60" s="60"/>
      <c r="I60" s="60"/>
      <c r="J60" s="60"/>
    </row>
    <row r="61" spans="1:10" ht="12.75">
      <c r="A61" s="79" t="s">
        <v>143</v>
      </c>
      <c r="B61" s="61">
        <v>14906</v>
      </c>
      <c r="C61" s="61">
        <v>1547200</v>
      </c>
      <c r="D61" s="61">
        <v>47973846</v>
      </c>
      <c r="E61" s="61">
        <v>31007</v>
      </c>
      <c r="F61" s="60"/>
      <c r="G61" s="60"/>
      <c r="H61" s="60"/>
      <c r="I61" s="60"/>
      <c r="J61" s="60"/>
    </row>
    <row r="62" spans="1:10" ht="12.75">
      <c r="A62" s="79" t="s">
        <v>163</v>
      </c>
      <c r="B62" s="61">
        <v>14970</v>
      </c>
      <c r="C62" s="61">
        <v>1559231</v>
      </c>
      <c r="D62" s="61">
        <v>46720555</v>
      </c>
      <c r="E62" s="61">
        <v>29964</v>
      </c>
      <c r="F62" s="60"/>
      <c r="G62" s="60"/>
      <c r="H62" s="60"/>
      <c r="I62" s="60"/>
      <c r="J62" s="60"/>
    </row>
    <row r="63" spans="1:10" ht="12.75">
      <c r="A63" s="79" t="s">
        <v>172</v>
      </c>
      <c r="B63" s="61">
        <v>15077</v>
      </c>
      <c r="C63" s="61">
        <v>1576399</v>
      </c>
      <c r="D63" s="61">
        <v>48968335</v>
      </c>
      <c r="E63" s="61">
        <v>31063.414148321586</v>
      </c>
      <c r="F63" s="60"/>
      <c r="G63" s="60"/>
      <c r="H63" s="60"/>
      <c r="I63" s="60"/>
      <c r="J63" s="60"/>
    </row>
    <row r="64" spans="1:10" ht="12.75">
      <c r="A64" s="79" t="s">
        <v>186</v>
      </c>
      <c r="B64" s="61">
        <v>15100</v>
      </c>
      <c r="C64" s="61">
        <v>1583613</v>
      </c>
      <c r="D64" s="61">
        <v>50522326</v>
      </c>
      <c r="E64" s="61">
        <v>31903.202360677766</v>
      </c>
      <c r="F64" s="60"/>
      <c r="G64" s="60"/>
      <c r="H64" s="60"/>
      <c r="I64" s="60"/>
      <c r="J64" s="60"/>
    </row>
    <row r="65" spans="1:10" ht="12.75">
      <c r="A65" s="81" t="s">
        <v>187</v>
      </c>
      <c r="B65" s="70">
        <f>SUM(B67:B75)</f>
        <v>15200</v>
      </c>
      <c r="C65" s="70">
        <f>SUM(C67:C75)</f>
        <v>1601081</v>
      </c>
      <c r="D65" s="70">
        <f>SUM(D67:D75)</f>
        <v>49029585</v>
      </c>
      <c r="E65" s="65">
        <f>(D65*1000)/C65</f>
        <v>30622.801095010185</v>
      </c>
      <c r="F65" s="60"/>
      <c r="G65" s="60"/>
      <c r="H65" s="60"/>
      <c r="I65" s="60"/>
      <c r="J65" s="60"/>
    </row>
    <row r="66" spans="1:10" ht="14.25" customHeight="1" thickBot="1">
      <c r="A66" s="86"/>
      <c r="B66" s="65"/>
      <c r="C66" s="65"/>
      <c r="D66" s="71"/>
      <c r="E66" s="71"/>
      <c r="F66" s="60"/>
      <c r="G66" s="60"/>
      <c r="H66" s="60"/>
      <c r="I66" s="60"/>
      <c r="J66" s="60"/>
    </row>
    <row r="67" spans="1:10" ht="13.5" thickTop="1">
      <c r="A67" s="82" t="s">
        <v>26</v>
      </c>
      <c r="B67" s="19">
        <v>11829</v>
      </c>
      <c r="C67" s="19">
        <v>1198674</v>
      </c>
      <c r="D67" s="21">
        <v>40222371</v>
      </c>
      <c r="E67" s="61">
        <f aca="true" t="shared" si="1" ref="E67:E75">(D67*1000)/C67</f>
        <v>33555.72157233743</v>
      </c>
      <c r="F67" s="60"/>
      <c r="G67" s="60"/>
      <c r="H67" s="60"/>
      <c r="I67" s="60"/>
      <c r="J67" s="60"/>
    </row>
    <row r="68" spans="1:10" ht="12.75">
      <c r="A68" s="83" t="s">
        <v>27</v>
      </c>
      <c r="B68" s="21">
        <v>1305</v>
      </c>
      <c r="C68" s="21">
        <v>240539</v>
      </c>
      <c r="D68" s="21">
        <v>6157961</v>
      </c>
      <c r="E68" s="61">
        <f t="shared" si="1"/>
        <v>25600.67598185741</v>
      </c>
      <c r="F68" s="60"/>
      <c r="G68" s="60"/>
      <c r="H68" s="60"/>
      <c r="I68" s="60"/>
      <c r="J68" s="60"/>
    </row>
    <row r="69" spans="1:10" ht="12.75">
      <c r="A69" s="83" t="s">
        <v>28</v>
      </c>
      <c r="B69" s="21">
        <v>791</v>
      </c>
      <c r="C69" s="21">
        <v>97361</v>
      </c>
      <c r="D69" s="21">
        <v>1748651</v>
      </c>
      <c r="E69" s="61">
        <f t="shared" si="1"/>
        <v>17960.48725875864</v>
      </c>
      <c r="F69" s="60"/>
      <c r="G69" s="60"/>
      <c r="H69" s="60"/>
      <c r="I69" s="60"/>
      <c r="J69" s="60"/>
    </row>
    <row r="70" spans="1:10" ht="12.75">
      <c r="A70" s="87" t="s">
        <v>165</v>
      </c>
      <c r="B70" s="22">
        <v>23</v>
      </c>
      <c r="C70" s="21">
        <v>836</v>
      </c>
      <c r="D70" s="21">
        <v>12312</v>
      </c>
      <c r="E70" s="61">
        <f t="shared" si="1"/>
        <v>14727.272727272728</v>
      </c>
      <c r="F70" s="60"/>
      <c r="G70" s="60"/>
      <c r="H70" s="60"/>
      <c r="I70" s="60"/>
      <c r="J70" s="60"/>
    </row>
    <row r="71" spans="1:10" ht="12.75">
      <c r="A71" s="83" t="s">
        <v>31</v>
      </c>
      <c r="B71" s="21">
        <v>360</v>
      </c>
      <c r="C71" s="21">
        <v>23300</v>
      </c>
      <c r="D71" s="21">
        <v>491917</v>
      </c>
      <c r="E71" s="61">
        <f t="shared" si="1"/>
        <v>21112.317596566525</v>
      </c>
      <c r="F71" s="60"/>
      <c r="G71" s="60"/>
      <c r="H71" s="60"/>
      <c r="I71" s="60"/>
      <c r="J71" s="60"/>
    </row>
    <row r="72" spans="1:10" ht="12.75">
      <c r="A72" s="83" t="s">
        <v>190</v>
      </c>
      <c r="B72" s="21">
        <v>10</v>
      </c>
      <c r="C72" s="21">
        <v>1545</v>
      </c>
      <c r="D72" s="21">
        <v>61648</v>
      </c>
      <c r="E72" s="61">
        <f t="shared" si="1"/>
        <v>39901.61812297734</v>
      </c>
      <c r="F72" s="60"/>
      <c r="G72" s="60"/>
      <c r="H72" s="60"/>
      <c r="I72" s="60"/>
      <c r="J72" s="60"/>
    </row>
    <row r="73" spans="1:10" ht="12.75">
      <c r="A73" s="83" t="s">
        <v>34</v>
      </c>
      <c r="B73" s="21">
        <v>170</v>
      </c>
      <c r="C73" s="21">
        <v>19569</v>
      </c>
      <c r="D73" s="21">
        <v>142103</v>
      </c>
      <c r="E73" s="61">
        <f>(D73*1000)/C73</f>
        <v>7261.638305483162</v>
      </c>
      <c r="F73" s="60"/>
      <c r="G73" s="60"/>
      <c r="H73" s="60"/>
      <c r="I73" s="60"/>
      <c r="J73" s="60"/>
    </row>
    <row r="74" spans="1:10" ht="12.75">
      <c r="A74" s="83" t="s">
        <v>35</v>
      </c>
      <c r="B74" s="21">
        <v>5</v>
      </c>
      <c r="C74" s="21">
        <v>112</v>
      </c>
      <c r="D74" s="21">
        <v>755</v>
      </c>
      <c r="E74" s="61">
        <f t="shared" si="1"/>
        <v>6741.071428571428</v>
      </c>
      <c r="F74" s="60"/>
      <c r="G74" s="60"/>
      <c r="H74" s="60"/>
      <c r="I74" s="60"/>
      <c r="J74" s="60"/>
    </row>
    <row r="75" spans="1:10" ht="12.75">
      <c r="A75" s="83" t="s">
        <v>191</v>
      </c>
      <c r="B75" s="22">
        <v>707</v>
      </c>
      <c r="C75" s="21">
        <v>19145</v>
      </c>
      <c r="D75" s="21">
        <v>191867</v>
      </c>
      <c r="E75" s="61">
        <f t="shared" si="1"/>
        <v>10021.781143901802</v>
      </c>
      <c r="F75" s="60"/>
      <c r="G75" s="60"/>
      <c r="H75" s="60"/>
      <c r="I75" s="60"/>
      <c r="J75" s="60"/>
    </row>
    <row r="76" spans="1:10" ht="13.5" thickBot="1">
      <c r="A76" s="84"/>
      <c r="B76" s="66"/>
      <c r="C76" s="67"/>
      <c r="D76" s="67"/>
      <c r="E76" s="67"/>
      <c r="F76" s="60"/>
      <c r="G76" s="60"/>
      <c r="H76" s="60"/>
      <c r="I76" s="60"/>
      <c r="J76" s="60"/>
    </row>
    <row r="77" spans="1:10" ht="12.75">
      <c r="A77" s="61"/>
      <c r="B77" s="61"/>
      <c r="C77" s="61"/>
      <c r="D77" s="61"/>
      <c r="E77" s="61"/>
      <c r="F77" s="60"/>
      <c r="G77" s="60"/>
      <c r="H77" s="60"/>
      <c r="I77" s="60"/>
      <c r="J77" s="60"/>
    </row>
    <row r="78" spans="1:10" ht="12.75">
      <c r="A78" s="61" t="s">
        <v>43</v>
      </c>
      <c r="B78" s="61"/>
      <c r="C78" s="61"/>
      <c r="D78" s="61"/>
      <c r="E78" s="61"/>
      <c r="F78" s="60"/>
      <c r="G78" s="60"/>
      <c r="H78" s="60"/>
      <c r="I78" s="60"/>
      <c r="J78" s="60"/>
    </row>
    <row r="79" spans="1:10" ht="14.25" customHeight="1">
      <c r="A79" s="61"/>
      <c r="B79" s="61"/>
      <c r="C79" s="61"/>
      <c r="D79" s="61"/>
      <c r="E79" s="61"/>
      <c r="F79" s="60"/>
      <c r="G79" s="60"/>
      <c r="H79" s="60"/>
      <c r="I79" s="60"/>
      <c r="J79" s="60"/>
    </row>
    <row r="80" spans="1:10" ht="15.75">
      <c r="A80" s="121" t="s">
        <v>37</v>
      </c>
      <c r="B80" s="121"/>
      <c r="C80" s="121"/>
      <c r="D80" s="121"/>
      <c r="E80" s="121"/>
      <c r="F80" s="60"/>
      <c r="G80" s="60"/>
      <c r="H80" s="60"/>
      <c r="I80" s="60"/>
      <c r="J80" s="60"/>
    </row>
    <row r="81" spans="1:10" ht="13.5" thickBot="1">
      <c r="A81" s="61"/>
      <c r="B81" s="61"/>
      <c r="C81" s="61"/>
      <c r="D81" s="61"/>
      <c r="E81" s="85" t="s">
        <v>1</v>
      </c>
      <c r="F81" s="60"/>
      <c r="G81" s="60"/>
      <c r="H81" s="60"/>
      <c r="I81" s="60"/>
      <c r="J81" s="60"/>
    </row>
    <row r="82" spans="1:10" ht="12">
      <c r="A82" s="115" t="s">
        <v>2</v>
      </c>
      <c r="B82" s="117" t="s">
        <v>21</v>
      </c>
      <c r="C82" s="117" t="s">
        <v>22</v>
      </c>
      <c r="D82" s="117" t="s">
        <v>23</v>
      </c>
      <c r="E82" s="119" t="s">
        <v>24</v>
      </c>
      <c r="F82" s="60"/>
      <c r="G82" s="60"/>
      <c r="H82" s="60"/>
      <c r="I82" s="60"/>
      <c r="J82" s="60"/>
    </row>
    <row r="83" spans="1:10" ht="12">
      <c r="A83" s="116"/>
      <c r="B83" s="118"/>
      <c r="C83" s="118"/>
      <c r="D83" s="118"/>
      <c r="E83" s="120"/>
      <c r="F83" s="60"/>
      <c r="G83" s="60"/>
      <c r="H83" s="60"/>
      <c r="I83" s="60"/>
      <c r="J83" s="60"/>
    </row>
    <row r="84" spans="1:10" ht="12.75">
      <c r="A84" s="78" t="s">
        <v>96</v>
      </c>
      <c r="B84" s="61">
        <v>9605</v>
      </c>
      <c r="C84" s="61">
        <v>3778914</v>
      </c>
      <c r="D84" s="61">
        <v>206117122</v>
      </c>
      <c r="E84" s="61">
        <v>54544</v>
      </c>
      <c r="F84" s="60"/>
      <c r="G84" s="60"/>
      <c r="H84" s="60"/>
      <c r="I84" s="60"/>
      <c r="J84" s="60"/>
    </row>
    <row r="85" spans="1:10" ht="12.75">
      <c r="A85" s="79" t="s">
        <v>97</v>
      </c>
      <c r="B85" s="61">
        <v>9820</v>
      </c>
      <c r="C85" s="61">
        <v>3890198</v>
      </c>
      <c r="D85" s="61">
        <v>217798566</v>
      </c>
      <c r="E85" s="61">
        <v>55986</v>
      </c>
      <c r="F85" s="60"/>
      <c r="G85" s="60"/>
      <c r="H85" s="60"/>
      <c r="I85" s="60"/>
      <c r="J85" s="60"/>
    </row>
    <row r="86" spans="1:10" ht="12.75">
      <c r="A86" s="79" t="s">
        <v>98</v>
      </c>
      <c r="B86" s="61">
        <v>9954</v>
      </c>
      <c r="C86" s="61">
        <v>3977542</v>
      </c>
      <c r="D86" s="61">
        <v>229511407</v>
      </c>
      <c r="E86" s="61">
        <v>57702</v>
      </c>
      <c r="F86" s="60"/>
      <c r="G86" s="60"/>
      <c r="H86" s="60"/>
      <c r="I86" s="60"/>
      <c r="J86" s="60"/>
    </row>
    <row r="87" spans="1:10" ht="12.75">
      <c r="A87" s="79" t="s">
        <v>99</v>
      </c>
      <c r="B87" s="61">
        <v>10037</v>
      </c>
      <c r="C87" s="61">
        <v>4043957</v>
      </c>
      <c r="D87" s="61">
        <v>215827271</v>
      </c>
      <c r="E87" s="61">
        <v>53370</v>
      </c>
      <c r="F87" s="60"/>
      <c r="G87" s="60"/>
      <c r="H87" s="60"/>
      <c r="I87" s="60"/>
      <c r="J87" s="60"/>
    </row>
    <row r="88" spans="1:10" ht="12.75">
      <c r="A88" s="79" t="s">
        <v>100</v>
      </c>
      <c r="B88" s="61">
        <v>10135</v>
      </c>
      <c r="C88" s="61">
        <v>4147019</v>
      </c>
      <c r="D88" s="61">
        <v>227434137</v>
      </c>
      <c r="E88" s="61">
        <v>54843</v>
      </c>
      <c r="F88" s="60"/>
      <c r="G88" s="60"/>
      <c r="H88" s="60"/>
      <c r="I88" s="60"/>
      <c r="J88" s="60"/>
    </row>
    <row r="89" spans="1:10" ht="12.75">
      <c r="A89" s="79" t="s">
        <v>101</v>
      </c>
      <c r="B89" s="61">
        <v>10165</v>
      </c>
      <c r="C89" s="61">
        <v>4209553</v>
      </c>
      <c r="D89" s="61">
        <v>234836874</v>
      </c>
      <c r="E89" s="61">
        <v>55787</v>
      </c>
      <c r="F89" s="60"/>
      <c r="G89" s="60"/>
      <c r="H89" s="60"/>
      <c r="I89" s="60"/>
      <c r="J89" s="60"/>
    </row>
    <row r="90" spans="1:10" ht="12.75">
      <c r="A90" s="79" t="s">
        <v>102</v>
      </c>
      <c r="B90" s="61">
        <v>10223</v>
      </c>
      <c r="C90" s="61">
        <v>4324421</v>
      </c>
      <c r="D90" s="61">
        <v>232912392</v>
      </c>
      <c r="E90" s="61">
        <f>D90/C90*1000</f>
        <v>53859.786547147</v>
      </c>
      <c r="F90" s="60"/>
      <c r="G90" s="60"/>
      <c r="H90" s="60"/>
      <c r="I90" s="60"/>
      <c r="J90" s="60"/>
    </row>
    <row r="91" spans="1:10" ht="12.75">
      <c r="A91" s="79" t="s">
        <v>103</v>
      </c>
      <c r="B91" s="61">
        <v>10271</v>
      </c>
      <c r="C91" s="61">
        <v>4441349</v>
      </c>
      <c r="D91" s="61">
        <v>247180218</v>
      </c>
      <c r="E91" s="61">
        <f>D91/C91*1000</f>
        <v>55654.31088617445</v>
      </c>
      <c r="F91" s="60"/>
      <c r="G91" s="60"/>
      <c r="H91" s="60"/>
      <c r="I91" s="60"/>
      <c r="J91" s="60"/>
    </row>
    <row r="92" spans="1:10" ht="12.75">
      <c r="A92" s="79" t="s">
        <v>104</v>
      </c>
      <c r="B92" s="61">
        <v>10377</v>
      </c>
      <c r="C92" s="61">
        <v>4630852</v>
      </c>
      <c r="D92" s="61">
        <v>263792743</v>
      </c>
      <c r="E92" s="61">
        <v>56964</v>
      </c>
      <c r="F92" s="60"/>
      <c r="G92" s="60"/>
      <c r="H92" s="60"/>
      <c r="I92" s="60"/>
      <c r="J92" s="60"/>
    </row>
    <row r="93" spans="1:10" ht="12.75">
      <c r="A93" s="80" t="s">
        <v>105</v>
      </c>
      <c r="B93" s="64">
        <v>10430</v>
      </c>
      <c r="C93" s="64">
        <v>4763227</v>
      </c>
      <c r="D93" s="64">
        <v>245393426</v>
      </c>
      <c r="E93" s="64">
        <v>51518</v>
      </c>
      <c r="F93" s="60"/>
      <c r="G93" s="60"/>
      <c r="H93" s="60"/>
      <c r="I93" s="60"/>
      <c r="J93" s="60"/>
    </row>
    <row r="94" spans="1:10" ht="12.75">
      <c r="A94" s="80" t="s">
        <v>110</v>
      </c>
      <c r="B94" s="64">
        <v>10500</v>
      </c>
      <c r="C94" s="64">
        <v>4829724</v>
      </c>
      <c r="D94" s="64">
        <v>252960794</v>
      </c>
      <c r="E94" s="64">
        <v>52376</v>
      </c>
      <c r="F94" s="60"/>
      <c r="G94" s="60"/>
      <c r="H94" s="60"/>
      <c r="I94" s="60"/>
      <c r="J94" s="60"/>
    </row>
    <row r="95" spans="1:10" ht="12.75">
      <c r="A95" s="80" t="s">
        <v>115</v>
      </c>
      <c r="B95" s="64">
        <v>10526</v>
      </c>
      <c r="C95" s="64">
        <v>4895245</v>
      </c>
      <c r="D95" s="64">
        <v>263211159</v>
      </c>
      <c r="E95" s="64">
        <v>53768.74068611479</v>
      </c>
      <c r="F95" s="60"/>
      <c r="G95" s="60"/>
      <c r="H95" s="60"/>
      <c r="I95" s="60"/>
      <c r="J95" s="60"/>
    </row>
    <row r="96" spans="1:10" s="63" customFormat="1" ht="12.75">
      <c r="A96" s="80" t="s">
        <v>118</v>
      </c>
      <c r="B96" s="64">
        <v>10594</v>
      </c>
      <c r="C96" s="64">
        <v>4976729</v>
      </c>
      <c r="D96" s="64">
        <v>263483696</v>
      </c>
      <c r="E96" s="64">
        <v>52943</v>
      </c>
      <c r="F96" s="62"/>
      <c r="G96" s="62"/>
      <c r="H96" s="62"/>
      <c r="I96" s="62"/>
      <c r="J96" s="62"/>
    </row>
    <row r="97" spans="1:10" s="63" customFormat="1" ht="12.75">
      <c r="A97" s="80" t="s">
        <v>124</v>
      </c>
      <c r="B97" s="64">
        <v>10622</v>
      </c>
      <c r="C97" s="64">
        <v>4984509</v>
      </c>
      <c r="D97" s="64">
        <v>266793112</v>
      </c>
      <c r="E97" s="64">
        <v>53524.45185674256</v>
      </c>
      <c r="F97" s="62"/>
      <c r="G97" s="62"/>
      <c r="H97" s="62"/>
      <c r="I97" s="62"/>
      <c r="J97" s="62"/>
    </row>
    <row r="98" spans="1:10" ht="12.75">
      <c r="A98" s="80" t="s">
        <v>131</v>
      </c>
      <c r="B98" s="64">
        <v>10657</v>
      </c>
      <c r="C98" s="64">
        <v>5085641</v>
      </c>
      <c r="D98" s="64">
        <v>280254855</v>
      </c>
      <c r="E98" s="64">
        <v>55107</v>
      </c>
      <c r="F98" s="60"/>
      <c r="G98" s="60"/>
      <c r="H98" s="60"/>
      <c r="I98" s="60"/>
      <c r="J98" s="60"/>
    </row>
    <row r="99" spans="1:10" ht="12.75">
      <c r="A99" s="80" t="s">
        <v>135</v>
      </c>
      <c r="B99" s="64">
        <v>10683</v>
      </c>
      <c r="C99" s="64">
        <v>5218008</v>
      </c>
      <c r="D99" s="64">
        <v>263982143</v>
      </c>
      <c r="E99" s="64">
        <v>50591</v>
      </c>
      <c r="F99" s="60"/>
      <c r="G99" s="60"/>
      <c r="H99" s="60"/>
      <c r="I99" s="60"/>
      <c r="J99" s="60"/>
    </row>
    <row r="100" spans="1:10" ht="12.75">
      <c r="A100" s="79" t="s">
        <v>136</v>
      </c>
      <c r="B100" s="64">
        <v>10990</v>
      </c>
      <c r="C100" s="64">
        <v>5328802</v>
      </c>
      <c r="D100" s="64">
        <v>274105135</v>
      </c>
      <c r="E100" s="64">
        <v>51438</v>
      </c>
      <c r="F100" s="60"/>
      <c r="G100" s="60"/>
      <c r="H100" s="60"/>
      <c r="I100" s="60"/>
      <c r="J100" s="60"/>
    </row>
    <row r="101" spans="1:10" ht="12.75">
      <c r="A101" s="79" t="s">
        <v>143</v>
      </c>
      <c r="B101" s="64">
        <v>11051</v>
      </c>
      <c r="C101" s="64">
        <v>5374812</v>
      </c>
      <c r="D101" s="64">
        <v>280649818</v>
      </c>
      <c r="E101" s="64">
        <v>52216</v>
      </c>
      <c r="F101" s="60"/>
      <c r="G101" s="60"/>
      <c r="H101" s="60"/>
      <c r="I101" s="60"/>
      <c r="J101" s="60"/>
    </row>
    <row r="102" spans="1:10" ht="12.75">
      <c r="A102" s="79" t="s">
        <v>163</v>
      </c>
      <c r="B102" s="64">
        <v>11047</v>
      </c>
      <c r="C102" s="64">
        <v>5491925</v>
      </c>
      <c r="D102" s="64">
        <v>284037922</v>
      </c>
      <c r="E102" s="64">
        <v>51719</v>
      </c>
      <c r="F102" s="60"/>
      <c r="G102" s="60"/>
      <c r="H102" s="60"/>
      <c r="I102" s="60"/>
      <c r="J102" s="60"/>
    </row>
    <row r="103" spans="1:10" ht="12.75">
      <c r="A103" s="79" t="s">
        <v>172</v>
      </c>
      <c r="B103" s="64">
        <v>10882</v>
      </c>
      <c r="C103" s="64">
        <v>5541574</v>
      </c>
      <c r="D103" s="64">
        <v>290117104</v>
      </c>
      <c r="E103" s="64">
        <v>52352.834050397956</v>
      </c>
      <c r="F103" s="60"/>
      <c r="G103" s="60"/>
      <c r="H103" s="60"/>
      <c r="I103" s="60"/>
      <c r="J103" s="60"/>
    </row>
    <row r="104" spans="1:10" ht="12.75">
      <c r="A104" s="79" t="s">
        <v>186</v>
      </c>
      <c r="B104" s="64">
        <v>11300</v>
      </c>
      <c r="C104" s="64">
        <v>5602966</v>
      </c>
      <c r="D104" s="64">
        <v>296993595</v>
      </c>
      <c r="E104" s="64">
        <v>53006.49602371315</v>
      </c>
      <c r="F104" s="60"/>
      <c r="G104" s="60"/>
      <c r="H104" s="60"/>
      <c r="I104" s="60"/>
      <c r="J104" s="60"/>
    </row>
    <row r="105" spans="1:10" ht="12.75">
      <c r="A105" s="81" t="s">
        <v>187</v>
      </c>
      <c r="B105" s="72">
        <f>SUM(B107:B111)</f>
        <v>11378</v>
      </c>
      <c r="C105" s="72">
        <f>SUM(C107:C111)</f>
        <v>5581376</v>
      </c>
      <c r="D105" s="72">
        <f>SUM(D107:D111)</f>
        <v>292782837</v>
      </c>
      <c r="E105" s="72">
        <f>(D105*1000)/C105</f>
        <v>52457.10681380362</v>
      </c>
      <c r="F105" s="60"/>
      <c r="G105" s="60"/>
      <c r="H105" s="60"/>
      <c r="I105" s="60"/>
      <c r="J105" s="60"/>
    </row>
    <row r="106" spans="1:10" ht="13.5" thickBot="1">
      <c r="A106" s="86"/>
      <c r="B106" s="65"/>
      <c r="C106" s="65"/>
      <c r="D106" s="71"/>
      <c r="E106" s="77"/>
      <c r="F106" s="60"/>
      <c r="G106" s="60"/>
      <c r="H106" s="60"/>
      <c r="I106" s="60"/>
      <c r="J106" s="60"/>
    </row>
    <row r="107" spans="1:10" ht="13.5" thickTop="1">
      <c r="A107" s="88" t="s">
        <v>39</v>
      </c>
      <c r="B107" s="19">
        <v>2095</v>
      </c>
      <c r="C107" s="19">
        <v>625544</v>
      </c>
      <c r="D107" s="21">
        <v>36416357</v>
      </c>
      <c r="E107" s="68">
        <f>(D107*1000)/C107</f>
        <v>58215.5004284271</v>
      </c>
      <c r="F107" s="60"/>
      <c r="G107" s="60"/>
      <c r="H107" s="60"/>
      <c r="I107" s="60"/>
      <c r="J107" s="60"/>
    </row>
    <row r="108" spans="1:10" ht="12.75">
      <c r="A108" s="89" t="s">
        <v>40</v>
      </c>
      <c r="B108" s="21">
        <v>5208</v>
      </c>
      <c r="C108" s="21">
        <v>2831664</v>
      </c>
      <c r="D108" s="21">
        <v>178297867</v>
      </c>
      <c r="E108" s="68">
        <f>(D108*1000)/C108</f>
        <v>62965.75688358506</v>
      </c>
      <c r="F108" s="60"/>
      <c r="G108" s="60"/>
      <c r="H108" s="60"/>
      <c r="I108" s="60"/>
      <c r="J108" s="60"/>
    </row>
    <row r="109" spans="1:10" ht="14.25" customHeight="1">
      <c r="A109" s="89" t="s">
        <v>34</v>
      </c>
      <c r="B109" s="21">
        <v>2650</v>
      </c>
      <c r="C109" s="21">
        <v>1724838</v>
      </c>
      <c r="D109" s="21">
        <v>57125554</v>
      </c>
      <c r="E109" s="68">
        <f>(D109*1000)/C109</f>
        <v>33119.373529572054</v>
      </c>
      <c r="F109" s="60"/>
      <c r="G109" s="60"/>
      <c r="H109" s="60"/>
      <c r="I109" s="60"/>
      <c r="J109" s="60"/>
    </row>
    <row r="110" spans="1:10" ht="12.75">
      <c r="A110" s="89" t="s">
        <v>41</v>
      </c>
      <c r="B110" s="21">
        <v>78</v>
      </c>
      <c r="C110" s="21">
        <v>87565</v>
      </c>
      <c r="D110" s="21">
        <v>6259396</v>
      </c>
      <c r="E110" s="68">
        <f>(D110*1000)/C110</f>
        <v>71482.85273796608</v>
      </c>
      <c r="F110" s="60"/>
      <c r="G110" s="60"/>
      <c r="H110" s="60"/>
      <c r="I110" s="60"/>
      <c r="J110" s="60"/>
    </row>
    <row r="111" spans="1:10" ht="12.75">
      <c r="A111" s="89" t="s">
        <v>42</v>
      </c>
      <c r="B111" s="22">
        <v>1347</v>
      </c>
      <c r="C111" s="21">
        <v>311765</v>
      </c>
      <c r="D111" s="21">
        <v>14683663</v>
      </c>
      <c r="E111" s="68">
        <f>(D111*1000)/C111</f>
        <v>47098.497265568614</v>
      </c>
      <c r="F111" s="60"/>
      <c r="G111" s="60"/>
      <c r="H111" s="60"/>
      <c r="I111" s="60"/>
      <c r="J111" s="60"/>
    </row>
    <row r="112" spans="1:10" ht="13.5" thickBot="1">
      <c r="A112" s="84"/>
      <c r="B112" s="66"/>
      <c r="C112" s="67"/>
      <c r="D112" s="67"/>
      <c r="E112" s="67"/>
      <c r="F112" s="60"/>
      <c r="G112" s="60"/>
      <c r="H112" s="60"/>
      <c r="I112" s="60"/>
      <c r="J112" s="60"/>
    </row>
    <row r="113" spans="1:10" ht="12.75">
      <c r="A113" s="61"/>
      <c r="B113" s="61"/>
      <c r="C113" s="61"/>
      <c r="D113" s="61"/>
      <c r="E113" s="61"/>
      <c r="F113" s="60"/>
      <c r="G113" s="60"/>
      <c r="H113" s="60"/>
      <c r="I113" s="60"/>
      <c r="J113" s="60"/>
    </row>
    <row r="114" spans="1:10" ht="12.75">
      <c r="A114" s="61" t="s">
        <v>43</v>
      </c>
      <c r="B114" s="61"/>
      <c r="C114" s="61"/>
      <c r="D114" s="61"/>
      <c r="E114" s="61"/>
      <c r="F114" s="60"/>
      <c r="G114" s="60"/>
      <c r="H114" s="60"/>
      <c r="I114" s="60"/>
      <c r="J114" s="60"/>
    </row>
    <row r="115" spans="1:10" ht="14.25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/>
    </row>
    <row r="116" spans="1:10" ht="12">
      <c r="A116" s="60"/>
      <c r="B116" s="60"/>
      <c r="C116" s="60"/>
      <c r="D116" s="60"/>
      <c r="E116" s="60"/>
      <c r="F116" s="60"/>
      <c r="G116" s="60"/>
      <c r="H116" s="60"/>
      <c r="I116" s="60"/>
      <c r="J116" s="60"/>
    </row>
    <row r="117" spans="1:10" ht="12">
      <c r="A117" s="60"/>
      <c r="B117" s="60"/>
      <c r="C117" s="60"/>
      <c r="D117" s="60"/>
      <c r="E117" s="60"/>
      <c r="F117" s="60"/>
      <c r="G117" s="60"/>
      <c r="H117" s="60"/>
      <c r="I117" s="60"/>
      <c r="J117" s="60"/>
    </row>
    <row r="118" spans="1:10" ht="12">
      <c r="A118" s="60"/>
      <c r="B118" s="60"/>
      <c r="C118" s="60"/>
      <c r="D118" s="60"/>
      <c r="E118" s="60"/>
      <c r="F118" s="60"/>
      <c r="G118" s="60"/>
      <c r="H118" s="60"/>
      <c r="I118" s="60"/>
      <c r="J118" s="60"/>
    </row>
    <row r="119" spans="1:10" ht="12">
      <c r="A119" s="60"/>
      <c r="B119" s="60"/>
      <c r="C119" s="60"/>
      <c r="D119" s="60"/>
      <c r="E119" s="60"/>
      <c r="F119" s="60"/>
      <c r="G119" s="60"/>
      <c r="H119" s="60"/>
      <c r="I119" s="60"/>
      <c r="J119" s="60"/>
    </row>
    <row r="120" spans="1:10" ht="12">
      <c r="A120" s="60"/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 ht="12">
      <c r="A121" s="60"/>
      <c r="B121" s="60"/>
      <c r="C121" s="60"/>
      <c r="D121" s="60"/>
      <c r="E121" s="60"/>
      <c r="F121" s="60"/>
      <c r="G121" s="60"/>
      <c r="H121" s="60"/>
      <c r="I121" s="60"/>
      <c r="J121" s="60"/>
    </row>
    <row r="122" spans="1:10" ht="12">
      <c r="A122" s="60"/>
      <c r="B122" s="60"/>
      <c r="C122" s="60"/>
      <c r="D122" s="60"/>
      <c r="E122" s="60"/>
      <c r="F122" s="60"/>
      <c r="G122" s="60"/>
      <c r="H122" s="60"/>
      <c r="I122" s="60"/>
      <c r="J122" s="60"/>
    </row>
    <row r="123" spans="1:10" ht="12">
      <c r="A123" s="60"/>
      <c r="B123" s="60"/>
      <c r="C123" s="60"/>
      <c r="D123" s="60"/>
      <c r="E123" s="60"/>
      <c r="F123" s="60"/>
      <c r="G123" s="60"/>
      <c r="H123" s="60"/>
      <c r="I123" s="60"/>
      <c r="J123" s="60"/>
    </row>
    <row r="124" spans="1:10" ht="12">
      <c r="A124" s="60"/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10" ht="12">
      <c r="A125" s="60"/>
      <c r="B125" s="60"/>
      <c r="C125" s="60"/>
      <c r="D125" s="60"/>
      <c r="E125" s="60"/>
      <c r="F125" s="60"/>
      <c r="G125" s="60"/>
      <c r="H125" s="60"/>
      <c r="I125" s="60"/>
      <c r="J125" s="60"/>
    </row>
    <row r="126" spans="1:10" ht="12">
      <c r="A126" s="60"/>
      <c r="B126" s="60"/>
      <c r="C126" s="60"/>
      <c r="D126" s="60"/>
      <c r="E126" s="60"/>
      <c r="F126" s="60"/>
      <c r="G126" s="60"/>
      <c r="H126" s="60"/>
      <c r="I126" s="60"/>
      <c r="J126" s="60"/>
    </row>
    <row r="127" spans="1:10" ht="12">
      <c r="A127" s="60"/>
      <c r="B127" s="60"/>
      <c r="C127" s="60"/>
      <c r="D127" s="60"/>
      <c r="E127" s="60"/>
      <c r="F127" s="60"/>
      <c r="G127" s="60"/>
      <c r="H127" s="60"/>
      <c r="I127" s="60"/>
      <c r="J127" s="60"/>
    </row>
    <row r="128" spans="1:10" ht="12">
      <c r="A128" s="60"/>
      <c r="B128" s="60"/>
      <c r="C128" s="60"/>
      <c r="D128" s="60"/>
      <c r="E128" s="60"/>
      <c r="F128" s="60"/>
      <c r="G128" s="60"/>
      <c r="H128" s="60"/>
      <c r="I128" s="60"/>
      <c r="J128" s="60"/>
    </row>
    <row r="129" spans="1:10" ht="12">
      <c r="A129" s="60"/>
      <c r="B129" s="60"/>
      <c r="C129" s="60"/>
      <c r="D129" s="60"/>
      <c r="E129" s="60"/>
      <c r="F129" s="60"/>
      <c r="G129" s="60"/>
      <c r="H129" s="60"/>
      <c r="I129" s="60"/>
      <c r="J129" s="60"/>
    </row>
    <row r="130" spans="1:10" ht="12">
      <c r="A130" s="60"/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0" ht="12">
      <c r="A131" s="60"/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10" ht="12">
      <c r="A132" s="60"/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" ht="12">
      <c r="A133" s="60"/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ht="12">
      <c r="A134" s="60"/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12">
      <c r="A135" s="60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ht="12">
      <c r="A136" s="60"/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12">
      <c r="A137" s="60"/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12">
      <c r="A138" s="60"/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 ht="12">
      <c r="A139" s="60"/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0" ht="12">
      <c r="A140" s="60"/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 ht="12">
      <c r="A141" s="60"/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 ht="12">
      <c r="A142" s="60"/>
      <c r="B142" s="60"/>
      <c r="C142" s="60"/>
      <c r="D142" s="60"/>
      <c r="E142" s="60"/>
      <c r="F142" s="60"/>
      <c r="G142" s="60"/>
      <c r="H142" s="60"/>
      <c r="I142" s="60"/>
      <c r="J142" s="60"/>
    </row>
    <row r="143" spans="1:10" ht="12">
      <c r="A143" s="60"/>
      <c r="B143" s="60"/>
      <c r="C143" s="60"/>
      <c r="D143" s="60"/>
      <c r="E143" s="60"/>
      <c r="F143" s="60"/>
      <c r="G143" s="60"/>
      <c r="H143" s="60"/>
      <c r="I143" s="60"/>
      <c r="J143" s="60"/>
    </row>
    <row r="144" spans="1:10" ht="12">
      <c r="A144" s="60"/>
      <c r="B144" s="60"/>
      <c r="C144" s="60"/>
      <c r="D144" s="60"/>
      <c r="E144" s="60"/>
      <c r="F144" s="60"/>
      <c r="G144" s="60"/>
      <c r="H144" s="60"/>
      <c r="I144" s="60"/>
      <c r="J144" s="60"/>
    </row>
    <row r="145" spans="1:10" ht="12">
      <c r="A145" s="60"/>
      <c r="B145" s="60"/>
      <c r="C145" s="60"/>
      <c r="D145" s="60"/>
      <c r="E145" s="60"/>
      <c r="F145" s="60"/>
      <c r="G145" s="60"/>
      <c r="H145" s="60"/>
      <c r="I145" s="60"/>
      <c r="J145" s="60"/>
    </row>
    <row r="146" spans="1:10" ht="12">
      <c r="A146" s="60"/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10" ht="12">
      <c r="A147" s="60"/>
      <c r="B147" s="60"/>
      <c r="C147" s="60"/>
      <c r="D147" s="60"/>
      <c r="E147" s="60"/>
      <c r="F147" s="60"/>
      <c r="G147" s="60"/>
      <c r="H147" s="60"/>
      <c r="I147" s="60"/>
      <c r="J147" s="60"/>
    </row>
    <row r="148" spans="1:10" ht="12">
      <c r="A148" s="60"/>
      <c r="B148" s="60"/>
      <c r="C148" s="60"/>
      <c r="D148" s="60"/>
      <c r="E148" s="60"/>
      <c r="F148" s="60"/>
      <c r="G148" s="60"/>
      <c r="H148" s="60"/>
      <c r="I148" s="60"/>
      <c r="J148" s="60"/>
    </row>
    <row r="149" spans="1:10" ht="12">
      <c r="A149" s="60"/>
      <c r="B149" s="60"/>
      <c r="C149" s="60"/>
      <c r="D149" s="60"/>
      <c r="E149" s="60"/>
      <c r="F149" s="60"/>
      <c r="G149" s="60"/>
      <c r="H149" s="60"/>
      <c r="I149" s="60"/>
      <c r="J149" s="60"/>
    </row>
    <row r="150" spans="1:10" ht="12">
      <c r="A150" s="60"/>
      <c r="B150" s="60"/>
      <c r="C150" s="60"/>
      <c r="D150" s="60"/>
      <c r="E150" s="60"/>
      <c r="F150" s="60"/>
      <c r="G150" s="60"/>
      <c r="H150" s="60"/>
      <c r="I150" s="60"/>
      <c r="J150" s="60"/>
    </row>
    <row r="151" spans="1:10" ht="12">
      <c r="A151" s="60"/>
      <c r="B151" s="60"/>
      <c r="C151" s="60"/>
      <c r="D151" s="60"/>
      <c r="E151" s="60"/>
      <c r="F151" s="60"/>
      <c r="G151" s="60"/>
      <c r="H151" s="60"/>
      <c r="I151" s="60"/>
      <c r="J151" s="60"/>
    </row>
    <row r="152" spans="1:10" ht="12">
      <c r="A152" s="60"/>
      <c r="B152" s="60"/>
      <c r="C152" s="60"/>
      <c r="D152" s="60"/>
      <c r="E152" s="60"/>
      <c r="F152" s="60"/>
      <c r="G152" s="60"/>
      <c r="H152" s="60"/>
      <c r="I152" s="60"/>
      <c r="J152" s="60"/>
    </row>
    <row r="153" spans="1:10" ht="12">
      <c r="A153" s="60"/>
      <c r="B153" s="60"/>
      <c r="C153" s="60"/>
      <c r="D153" s="60"/>
      <c r="E153" s="60"/>
      <c r="F153" s="60"/>
      <c r="G153" s="60"/>
      <c r="H153" s="60"/>
      <c r="I153" s="60"/>
      <c r="J153" s="60"/>
    </row>
    <row r="154" spans="1:10" ht="12">
      <c r="A154" s="60"/>
      <c r="B154" s="60"/>
      <c r="C154" s="60"/>
      <c r="D154" s="60"/>
      <c r="E154" s="60"/>
      <c r="F154" s="60"/>
      <c r="G154" s="60"/>
      <c r="H154" s="60"/>
      <c r="I154" s="60"/>
      <c r="J154" s="60"/>
    </row>
    <row r="155" spans="1:10" ht="12">
      <c r="A155" s="60"/>
      <c r="B155" s="60"/>
      <c r="C155" s="60"/>
      <c r="D155" s="60"/>
      <c r="E155" s="60"/>
      <c r="F155" s="60"/>
      <c r="G155" s="60"/>
      <c r="H155" s="60"/>
      <c r="I155" s="60"/>
      <c r="J155" s="60"/>
    </row>
    <row r="156" spans="1:10" ht="12">
      <c r="A156" s="60"/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ht="12">
      <c r="A157" s="60"/>
      <c r="B157" s="60"/>
      <c r="C157" s="60"/>
      <c r="D157" s="60"/>
      <c r="E157" s="60"/>
      <c r="F157" s="60"/>
      <c r="G157" s="60"/>
      <c r="H157" s="60"/>
      <c r="I157" s="60"/>
      <c r="J157" s="60"/>
    </row>
    <row r="158" spans="1:10" ht="12">
      <c r="A158" s="60"/>
      <c r="B158" s="60"/>
      <c r="C158" s="60"/>
      <c r="D158" s="60"/>
      <c r="E158" s="60"/>
      <c r="F158" s="60"/>
      <c r="G158" s="60"/>
      <c r="H158" s="60"/>
      <c r="I158" s="60"/>
      <c r="J158" s="60"/>
    </row>
    <row r="159" spans="1:10" ht="12">
      <c r="A159" s="60"/>
      <c r="B159" s="60"/>
      <c r="C159" s="60"/>
      <c r="D159" s="60"/>
      <c r="E159" s="60"/>
      <c r="F159" s="60"/>
      <c r="G159" s="60"/>
      <c r="H159" s="60"/>
      <c r="I159" s="60"/>
      <c r="J159" s="60"/>
    </row>
    <row r="160" spans="1:10" ht="12">
      <c r="A160" s="60"/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0" ht="12">
      <c r="A161" s="60"/>
      <c r="B161" s="60"/>
      <c r="C161" s="60"/>
      <c r="D161" s="60"/>
      <c r="E161" s="60"/>
      <c r="F161" s="60"/>
      <c r="G161" s="60"/>
      <c r="H161" s="60"/>
      <c r="I161" s="60"/>
      <c r="J161" s="60"/>
    </row>
    <row r="162" spans="1:10" ht="12">
      <c r="A162" s="60"/>
      <c r="B162" s="60"/>
      <c r="C162" s="60"/>
      <c r="D162" s="60"/>
      <c r="E162" s="60"/>
      <c r="F162" s="60"/>
      <c r="G162" s="60"/>
      <c r="H162" s="60"/>
      <c r="I162" s="60"/>
      <c r="J162" s="60"/>
    </row>
    <row r="163" spans="1:10" ht="12">
      <c r="A163" s="60"/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 ht="12">
      <c r="A164" s="60"/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ht="12">
      <c r="A165" s="60"/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1:10" ht="12">
      <c r="A166" s="60"/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 ht="12">
      <c r="A167" s="60"/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1:10" ht="12">
      <c r="A168" s="60"/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 ht="12">
      <c r="A169" s="60"/>
      <c r="B169" s="60"/>
      <c r="C169" s="60"/>
      <c r="D169" s="60"/>
      <c r="E169" s="60"/>
      <c r="F169" s="60"/>
      <c r="G169" s="60"/>
      <c r="H169" s="60"/>
      <c r="I169" s="60"/>
      <c r="J169" s="60"/>
    </row>
    <row r="170" spans="1:10" ht="12">
      <c r="A170" s="60"/>
      <c r="B170" s="60"/>
      <c r="C170" s="60"/>
      <c r="D170" s="60"/>
      <c r="E170" s="60"/>
      <c r="F170" s="60"/>
      <c r="G170" s="60"/>
      <c r="H170" s="60"/>
      <c r="I170" s="60"/>
      <c r="J170" s="60"/>
    </row>
    <row r="171" spans="1:10" ht="12">
      <c r="A171" s="60"/>
      <c r="B171" s="60"/>
      <c r="C171" s="60"/>
      <c r="D171" s="60"/>
      <c r="E171" s="60"/>
      <c r="F171" s="60"/>
      <c r="G171" s="60"/>
      <c r="H171" s="60"/>
      <c r="I171" s="60"/>
      <c r="J171" s="60"/>
    </row>
    <row r="172" spans="1:10" ht="12">
      <c r="A172" s="60"/>
      <c r="B172" s="60"/>
      <c r="C172" s="60"/>
      <c r="D172" s="60"/>
      <c r="E172" s="60"/>
      <c r="F172" s="60"/>
      <c r="G172" s="60"/>
      <c r="H172" s="60"/>
      <c r="I172" s="60"/>
      <c r="J172" s="60"/>
    </row>
    <row r="173" spans="1:10" ht="12">
      <c r="A173" s="60"/>
      <c r="B173" s="60"/>
      <c r="C173" s="60"/>
      <c r="D173" s="60"/>
      <c r="E173" s="60"/>
      <c r="F173" s="60"/>
      <c r="G173" s="60"/>
      <c r="H173" s="60"/>
      <c r="I173" s="60"/>
      <c r="J173" s="60"/>
    </row>
    <row r="174" spans="1:10" ht="12">
      <c r="A174" s="60"/>
      <c r="B174" s="60"/>
      <c r="C174" s="60"/>
      <c r="D174" s="60"/>
      <c r="E174" s="60"/>
      <c r="F174" s="60"/>
      <c r="G174" s="60"/>
      <c r="H174" s="60"/>
      <c r="I174" s="60"/>
      <c r="J174" s="60"/>
    </row>
    <row r="175" spans="1:10" ht="12">
      <c r="A175" s="60"/>
      <c r="B175" s="60"/>
      <c r="C175" s="60"/>
      <c r="D175" s="60"/>
      <c r="E175" s="60"/>
      <c r="F175" s="60"/>
      <c r="G175" s="60"/>
      <c r="H175" s="60"/>
      <c r="I175" s="60"/>
      <c r="J175" s="60"/>
    </row>
  </sheetData>
  <sheetProtection/>
  <mergeCells count="19">
    <mergeCell ref="A80:E80"/>
    <mergeCell ref="A82:A83"/>
    <mergeCell ref="B82:B83"/>
    <mergeCell ref="C82:C83"/>
    <mergeCell ref="D82:D83"/>
    <mergeCell ref="E82:E83"/>
    <mergeCell ref="A40:E40"/>
    <mergeCell ref="A42:A43"/>
    <mergeCell ref="B42:B43"/>
    <mergeCell ref="C42:C43"/>
    <mergeCell ref="D42:D43"/>
    <mergeCell ref="E42:E43"/>
    <mergeCell ref="A1:E1"/>
    <mergeCell ref="A2:E2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2" manualBreakCount="2">
    <brk id="39" max="255" man="1"/>
    <brk id="79" max="4" man="1"/>
  </rowBreaks>
  <ignoredErrors>
    <ignoredError sqref="A7:A27 A45:A6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8"/>
  <sheetViews>
    <sheetView showGridLines="0" zoomScaleSheetLayoutView="100" zoomScalePageLayoutView="0" workbookViewId="0" topLeftCell="A1">
      <selection activeCell="B110" sqref="B110:D114"/>
    </sheetView>
  </sheetViews>
  <sheetFormatPr defaultColWidth="9.00390625" defaultRowHeight="15"/>
  <cols>
    <col min="1" max="1" width="20.7109375" style="59" customWidth="1"/>
    <col min="2" max="5" width="16.7109375" style="59" customWidth="1"/>
    <col min="6" max="10" width="8.7109375" style="59" customWidth="1"/>
    <col min="11" max="16384" width="9.00390625" style="59" customWidth="1"/>
  </cols>
  <sheetData>
    <row r="1" spans="1:5" s="56" customFormat="1" ht="15.75">
      <c r="A1" s="114" t="s">
        <v>188</v>
      </c>
      <c r="B1" s="114"/>
      <c r="C1" s="114"/>
      <c r="D1" s="114"/>
      <c r="E1" s="114"/>
    </row>
    <row r="2" spans="1:5" s="56" customFormat="1" ht="15.75">
      <c r="A2" s="114" t="s">
        <v>0</v>
      </c>
      <c r="B2" s="114"/>
      <c r="C2" s="114"/>
      <c r="D2" s="114"/>
      <c r="E2" s="114"/>
    </row>
    <row r="3" spans="1:5" ht="13.5" thickBot="1">
      <c r="A3" s="57"/>
      <c r="B3" s="57"/>
      <c r="C3" s="57"/>
      <c r="D3" s="57"/>
      <c r="E3" s="58" t="s">
        <v>1</v>
      </c>
    </row>
    <row r="4" spans="1:10" ht="13.5" customHeight="1">
      <c r="A4" s="115" t="s">
        <v>2</v>
      </c>
      <c r="B4" s="117" t="s">
        <v>3</v>
      </c>
      <c r="C4" s="117" t="s">
        <v>4</v>
      </c>
      <c r="D4" s="117" t="s">
        <v>5</v>
      </c>
      <c r="E4" s="119" t="s">
        <v>6</v>
      </c>
      <c r="F4" s="60"/>
      <c r="G4" s="60"/>
      <c r="H4" s="60"/>
      <c r="I4" s="60"/>
      <c r="J4" s="60"/>
    </row>
    <row r="5" spans="1:10" ht="13.5" customHeight="1">
      <c r="A5" s="116"/>
      <c r="B5" s="118"/>
      <c r="C5" s="118"/>
      <c r="D5" s="118"/>
      <c r="E5" s="120"/>
      <c r="F5" s="60"/>
      <c r="G5" s="60"/>
      <c r="H5" s="60"/>
      <c r="I5" s="60"/>
      <c r="J5" s="60"/>
    </row>
    <row r="6" spans="1:10" ht="12.75">
      <c r="A6" s="78" t="s">
        <v>96</v>
      </c>
      <c r="B6" s="61">
        <v>32201</v>
      </c>
      <c r="C6" s="61">
        <v>8769966</v>
      </c>
      <c r="D6" s="61">
        <v>1679556375</v>
      </c>
      <c r="E6" s="61">
        <v>191512</v>
      </c>
      <c r="F6" s="60"/>
      <c r="G6" s="60"/>
      <c r="H6" s="60"/>
      <c r="I6" s="60"/>
      <c r="J6" s="60"/>
    </row>
    <row r="7" spans="1:10" ht="12.75">
      <c r="A7" s="79" t="s">
        <v>97</v>
      </c>
      <c r="B7" s="61">
        <v>32358</v>
      </c>
      <c r="C7" s="61">
        <v>8757723</v>
      </c>
      <c r="D7" s="61">
        <v>1596042506</v>
      </c>
      <c r="E7" s="61">
        <v>182244</v>
      </c>
      <c r="F7" s="60"/>
      <c r="G7" s="60"/>
      <c r="H7" s="60"/>
      <c r="I7" s="60"/>
      <c r="J7" s="60"/>
    </row>
    <row r="8" spans="1:10" ht="12.75">
      <c r="A8" s="79" t="s">
        <v>98</v>
      </c>
      <c r="B8" s="61">
        <v>32496</v>
      </c>
      <c r="C8" s="61">
        <v>8745233</v>
      </c>
      <c r="D8" s="61">
        <v>1523465682</v>
      </c>
      <c r="E8" s="61">
        <v>174205</v>
      </c>
      <c r="F8" s="60"/>
      <c r="G8" s="60"/>
      <c r="H8" s="60"/>
      <c r="I8" s="60"/>
      <c r="J8" s="60"/>
    </row>
    <row r="9" spans="1:10" ht="12.75">
      <c r="A9" s="79" t="s">
        <v>99</v>
      </c>
      <c r="B9" s="61">
        <v>32701</v>
      </c>
      <c r="C9" s="61">
        <v>8735159</v>
      </c>
      <c r="D9" s="61">
        <v>1417757902</v>
      </c>
      <c r="E9" s="61">
        <v>162305</v>
      </c>
      <c r="F9" s="60"/>
      <c r="G9" s="60"/>
      <c r="H9" s="60"/>
      <c r="I9" s="60"/>
      <c r="J9" s="60"/>
    </row>
    <row r="10" spans="1:10" ht="12.75">
      <c r="A10" s="79" t="s">
        <v>100</v>
      </c>
      <c r="B10" s="61">
        <v>32373</v>
      </c>
      <c r="C10" s="61">
        <v>8719895</v>
      </c>
      <c r="D10" s="61">
        <v>1335318476</v>
      </c>
      <c r="E10" s="61">
        <v>153135</v>
      </c>
      <c r="F10" s="60"/>
      <c r="G10" s="60"/>
      <c r="H10" s="60"/>
      <c r="I10" s="60"/>
      <c r="J10" s="60"/>
    </row>
    <row r="11" spans="1:10" ht="12.75">
      <c r="A11" s="79" t="s">
        <v>101</v>
      </c>
      <c r="B11" s="61">
        <v>32534</v>
      </c>
      <c r="C11" s="61">
        <v>8699361</v>
      </c>
      <c r="D11" s="61">
        <v>1269008922</v>
      </c>
      <c r="E11" s="61">
        <v>145874</v>
      </c>
      <c r="F11" s="60"/>
      <c r="G11" s="60"/>
      <c r="H11" s="60"/>
      <c r="I11" s="60"/>
      <c r="J11" s="60"/>
    </row>
    <row r="12" spans="1:10" s="63" customFormat="1" ht="12.75">
      <c r="A12" s="79" t="s">
        <v>102</v>
      </c>
      <c r="B12" s="61">
        <v>32778</v>
      </c>
      <c r="C12" s="61">
        <v>8691730</v>
      </c>
      <c r="D12" s="61">
        <v>1211787546</v>
      </c>
      <c r="E12" s="61">
        <f>(D12*1000)/C12</f>
        <v>139418.45248299246</v>
      </c>
      <c r="F12" s="62"/>
      <c r="G12" s="62"/>
      <c r="H12" s="62"/>
      <c r="I12" s="62"/>
      <c r="J12" s="62"/>
    </row>
    <row r="13" spans="1:10" ht="12.75">
      <c r="A13" s="79" t="s">
        <v>103</v>
      </c>
      <c r="B13" s="61">
        <v>33042</v>
      </c>
      <c r="C13" s="61">
        <v>8732780</v>
      </c>
      <c r="D13" s="61">
        <v>1169172116</v>
      </c>
      <c r="E13" s="61">
        <f>(D13*1000)/C13</f>
        <v>133883.15244400981</v>
      </c>
      <c r="F13" s="60"/>
      <c r="G13" s="60"/>
      <c r="H13" s="60"/>
      <c r="I13" s="60"/>
      <c r="J13" s="60"/>
    </row>
    <row r="14" spans="1:10" ht="12.75">
      <c r="A14" s="79" t="s">
        <v>104</v>
      </c>
      <c r="B14" s="61">
        <v>33364</v>
      </c>
      <c r="C14" s="61">
        <v>8730327</v>
      </c>
      <c r="D14" s="61">
        <v>1129977730</v>
      </c>
      <c r="E14" s="61">
        <v>129431</v>
      </c>
      <c r="F14" s="60"/>
      <c r="G14" s="60"/>
      <c r="H14" s="60"/>
      <c r="I14" s="60"/>
      <c r="J14" s="60"/>
    </row>
    <row r="15" spans="1:10" ht="12.75">
      <c r="A15" s="80" t="s">
        <v>105</v>
      </c>
      <c r="B15" s="64">
        <v>33660</v>
      </c>
      <c r="C15" s="64">
        <v>8709845</v>
      </c>
      <c r="D15" s="64">
        <v>1100879778</v>
      </c>
      <c r="E15" s="64">
        <v>126395</v>
      </c>
      <c r="F15" s="60"/>
      <c r="G15" s="60"/>
      <c r="H15" s="60"/>
      <c r="I15" s="60"/>
      <c r="J15" s="60"/>
    </row>
    <row r="16" spans="1:10" ht="12.75">
      <c r="A16" s="80" t="s">
        <v>110</v>
      </c>
      <c r="B16" s="64">
        <v>33894</v>
      </c>
      <c r="C16" s="64">
        <v>8709845</v>
      </c>
      <c r="D16" s="64">
        <v>1099593531</v>
      </c>
      <c r="E16" s="64">
        <v>126343</v>
      </c>
      <c r="F16" s="60"/>
      <c r="G16" s="60"/>
      <c r="H16" s="60"/>
      <c r="I16" s="60"/>
      <c r="J16" s="60"/>
    </row>
    <row r="17" spans="1:10" s="63" customFormat="1" ht="12.75">
      <c r="A17" s="80" t="s">
        <v>115</v>
      </c>
      <c r="B17" s="64">
        <v>33973</v>
      </c>
      <c r="C17" s="64">
        <v>8719732</v>
      </c>
      <c r="D17" s="64">
        <v>1099926246</v>
      </c>
      <c r="E17" s="64">
        <v>126142.20781097401</v>
      </c>
      <c r="F17" s="62"/>
      <c r="G17" s="62"/>
      <c r="H17" s="62"/>
      <c r="I17" s="62"/>
      <c r="J17" s="62"/>
    </row>
    <row r="18" spans="1:10" s="63" customFormat="1" ht="12.75">
      <c r="A18" s="80" t="s">
        <v>123</v>
      </c>
      <c r="B18" s="64">
        <v>34244</v>
      </c>
      <c r="C18" s="64">
        <v>8703878</v>
      </c>
      <c r="D18" s="64">
        <v>1175409258</v>
      </c>
      <c r="E18" s="64">
        <f>(D18*1000)/C18</f>
        <v>135044.31679763892</v>
      </c>
      <c r="F18" s="62"/>
      <c r="H18" s="62"/>
      <c r="I18" s="62"/>
      <c r="J18" s="62"/>
    </row>
    <row r="19" spans="1:10" ht="12.75">
      <c r="A19" s="80" t="s">
        <v>124</v>
      </c>
      <c r="B19" s="64">
        <v>34551</v>
      </c>
      <c r="C19" s="64">
        <v>8703922</v>
      </c>
      <c r="D19" s="64">
        <v>1127340991</v>
      </c>
      <c r="E19" s="64">
        <v>129521</v>
      </c>
      <c r="F19" s="60"/>
      <c r="G19" s="60"/>
      <c r="H19" s="60"/>
      <c r="I19" s="60"/>
      <c r="J19" s="60"/>
    </row>
    <row r="20" spans="1:10" ht="12.75">
      <c r="A20" s="80" t="s">
        <v>131</v>
      </c>
      <c r="B20" s="61">
        <v>34797</v>
      </c>
      <c r="C20" s="61">
        <v>8699686</v>
      </c>
      <c r="D20" s="61">
        <v>1084158798</v>
      </c>
      <c r="E20" s="61">
        <v>124620</v>
      </c>
      <c r="F20" s="60"/>
      <c r="G20" s="60"/>
      <c r="H20" s="60"/>
      <c r="I20" s="60"/>
      <c r="J20" s="60"/>
    </row>
    <row r="21" spans="1:10" ht="12.75">
      <c r="A21" s="80" t="s">
        <v>135</v>
      </c>
      <c r="B21" s="64">
        <v>37728</v>
      </c>
      <c r="C21" s="64">
        <v>8694652</v>
      </c>
      <c r="D21" s="64">
        <v>1062781555</v>
      </c>
      <c r="E21" s="64">
        <v>122234</v>
      </c>
      <c r="F21" s="60"/>
      <c r="G21" s="60"/>
      <c r="H21" s="60"/>
      <c r="I21" s="60"/>
      <c r="J21" s="60"/>
    </row>
    <row r="22" spans="1:10" ht="12.75">
      <c r="A22" s="79" t="s">
        <v>136</v>
      </c>
      <c r="B22" s="61">
        <v>38008</v>
      </c>
      <c r="C22" s="61">
        <v>8689828</v>
      </c>
      <c r="D22" s="61">
        <v>1055555490</v>
      </c>
      <c r="E22" s="61">
        <v>121470</v>
      </c>
      <c r="F22" s="60"/>
      <c r="G22" s="60"/>
      <c r="H22" s="60"/>
      <c r="I22" s="60"/>
      <c r="J22" s="60"/>
    </row>
    <row r="23" spans="1:10" ht="12.75">
      <c r="A23" s="79" t="s">
        <v>143</v>
      </c>
      <c r="B23" s="61">
        <v>38279</v>
      </c>
      <c r="C23" s="61">
        <v>8683609</v>
      </c>
      <c r="D23" s="61">
        <v>1055067730</v>
      </c>
      <c r="E23" s="61">
        <v>121501</v>
      </c>
      <c r="F23" s="60"/>
      <c r="G23" s="60"/>
      <c r="H23" s="60"/>
      <c r="I23" s="60"/>
      <c r="J23" s="60"/>
    </row>
    <row r="24" spans="1:10" ht="12.75">
      <c r="A24" s="79" t="s">
        <v>163</v>
      </c>
      <c r="B24" s="61">
        <v>38475</v>
      </c>
      <c r="C24" s="61">
        <v>8679345</v>
      </c>
      <c r="D24" s="61">
        <v>1073587440</v>
      </c>
      <c r="E24" s="61">
        <v>123695</v>
      </c>
      <c r="F24" s="60"/>
      <c r="G24" s="60"/>
      <c r="H24" s="60"/>
      <c r="I24" s="60"/>
      <c r="J24" s="60"/>
    </row>
    <row r="25" spans="1:10" ht="12.75">
      <c r="A25" s="79" t="s">
        <v>172</v>
      </c>
      <c r="B25" s="61">
        <v>38696</v>
      </c>
      <c r="C25" s="61">
        <v>8692647</v>
      </c>
      <c r="D25" s="61">
        <v>1075799857</v>
      </c>
      <c r="E25" s="61">
        <v>123759.75430728983</v>
      </c>
      <c r="F25" s="60"/>
      <c r="G25" s="60"/>
      <c r="H25" s="60"/>
      <c r="I25" s="60"/>
      <c r="J25" s="60"/>
    </row>
    <row r="26" spans="1:10" ht="12.75">
      <c r="A26" s="79" t="s">
        <v>186</v>
      </c>
      <c r="B26" s="61">
        <v>38918</v>
      </c>
      <c r="C26" s="61">
        <v>8691297</v>
      </c>
      <c r="D26" s="61">
        <v>1075836148</v>
      </c>
      <c r="E26" s="61">
        <v>123783.15319336113</v>
      </c>
      <c r="F26" s="60"/>
      <c r="G26" s="60"/>
      <c r="H26" s="60"/>
      <c r="I26" s="60"/>
      <c r="J26" s="60"/>
    </row>
    <row r="27" spans="1:10" ht="12.75">
      <c r="A27" s="79" t="s">
        <v>187</v>
      </c>
      <c r="B27" s="61">
        <v>39172</v>
      </c>
      <c r="C27" s="61">
        <v>8597088</v>
      </c>
      <c r="D27" s="61">
        <v>1093863099</v>
      </c>
      <c r="E27" s="61">
        <v>127236</v>
      </c>
      <c r="F27" s="60"/>
      <c r="G27" s="60"/>
      <c r="H27" s="60"/>
      <c r="I27" s="60"/>
      <c r="J27" s="60"/>
    </row>
    <row r="28" spans="1:10" ht="12.75">
      <c r="A28" s="81" t="s">
        <v>192</v>
      </c>
      <c r="B28" s="65">
        <f>SUM(B30:B36)</f>
        <v>39364</v>
      </c>
      <c r="C28" s="65">
        <f>SUM(C30:C36)</f>
        <v>8684720</v>
      </c>
      <c r="D28" s="65">
        <f>SUM(D30:D36)</f>
        <v>1093981450</v>
      </c>
      <c r="E28" s="65">
        <f>(D28*1000)/C28</f>
        <v>125966.23149623707</v>
      </c>
      <c r="F28" s="60"/>
      <c r="G28" s="60"/>
      <c r="H28" s="60"/>
      <c r="I28" s="60"/>
      <c r="J28" s="60"/>
    </row>
    <row r="29" spans="1:10" ht="14.25" customHeight="1" thickBot="1">
      <c r="A29" s="81"/>
      <c r="B29" s="65"/>
      <c r="C29" s="65"/>
      <c r="D29" s="65"/>
      <c r="E29" s="65"/>
      <c r="F29" s="60"/>
      <c r="G29" s="60"/>
      <c r="H29" s="60"/>
      <c r="I29" s="60"/>
      <c r="J29" s="60"/>
    </row>
    <row r="30" spans="1:10" ht="13.5" thickTop="1">
      <c r="A30" s="82" t="s">
        <v>13</v>
      </c>
      <c r="B30" s="91">
        <v>16</v>
      </c>
      <c r="C30" s="73">
        <v>8211</v>
      </c>
      <c r="D30" s="73">
        <v>726611</v>
      </c>
      <c r="E30" s="19">
        <f aca="true" t="shared" si="0" ref="E30:E36">(D30*1000)/C30</f>
        <v>88492.38825965169</v>
      </c>
      <c r="F30" s="60"/>
      <c r="G30" s="60"/>
      <c r="H30" s="60"/>
      <c r="I30" s="60"/>
      <c r="J30" s="60"/>
    </row>
    <row r="31" spans="1:10" ht="12.75">
      <c r="A31" s="83" t="s">
        <v>14</v>
      </c>
      <c r="B31" s="74">
        <v>258</v>
      </c>
      <c r="C31" s="74">
        <v>106748</v>
      </c>
      <c r="D31" s="74">
        <v>8968064</v>
      </c>
      <c r="E31" s="21">
        <f t="shared" si="0"/>
        <v>84011.54119983512</v>
      </c>
      <c r="F31" s="60"/>
      <c r="G31" s="60"/>
      <c r="H31" s="60"/>
      <c r="I31" s="60"/>
      <c r="J31" s="60"/>
    </row>
    <row r="32" spans="1:10" ht="12.75">
      <c r="A32" s="83" t="s">
        <v>15</v>
      </c>
      <c r="B32" s="74">
        <v>33077</v>
      </c>
      <c r="C32" s="74">
        <v>7448931</v>
      </c>
      <c r="D32" s="74">
        <v>955633553</v>
      </c>
      <c r="E32" s="21">
        <f t="shared" si="0"/>
        <v>128291.3686541062</v>
      </c>
      <c r="F32" s="60"/>
      <c r="G32" s="60"/>
      <c r="H32" s="60"/>
      <c r="I32" s="60"/>
      <c r="J32" s="60"/>
    </row>
    <row r="33" spans="1:10" ht="12.75">
      <c r="A33" s="83" t="s">
        <v>16</v>
      </c>
      <c r="B33" s="74">
        <v>13</v>
      </c>
      <c r="C33" s="74">
        <v>19194</v>
      </c>
      <c r="D33" s="74">
        <v>526</v>
      </c>
      <c r="E33" s="21">
        <f t="shared" si="0"/>
        <v>27.404397207460665</v>
      </c>
      <c r="F33" s="60"/>
      <c r="G33" s="60"/>
      <c r="H33" s="60"/>
      <c r="I33" s="60"/>
      <c r="J33" s="60"/>
    </row>
    <row r="34" spans="1:10" ht="12.75">
      <c r="A34" s="83" t="s">
        <v>17</v>
      </c>
      <c r="B34" s="74">
        <v>6</v>
      </c>
      <c r="C34" s="74">
        <v>4390</v>
      </c>
      <c r="D34" s="74">
        <v>252804</v>
      </c>
      <c r="E34" s="21">
        <f t="shared" si="0"/>
        <v>57586.33257403189</v>
      </c>
      <c r="F34" s="60"/>
      <c r="G34" s="60"/>
      <c r="H34" s="60"/>
      <c r="I34" s="60"/>
      <c r="J34" s="60"/>
    </row>
    <row r="35" spans="1:10" ht="12.75">
      <c r="A35" s="83" t="s">
        <v>18</v>
      </c>
      <c r="B35" s="74">
        <v>0</v>
      </c>
      <c r="C35" s="74">
        <v>0</v>
      </c>
      <c r="D35" s="74">
        <v>0</v>
      </c>
      <c r="E35" s="21">
        <v>0</v>
      </c>
      <c r="F35" s="60"/>
      <c r="G35" s="60"/>
      <c r="H35" s="60"/>
      <c r="I35" s="60"/>
      <c r="J35" s="60"/>
    </row>
    <row r="36" spans="1:10" ht="12.75">
      <c r="A36" s="83" t="s">
        <v>19</v>
      </c>
      <c r="B36" s="75">
        <v>5994</v>
      </c>
      <c r="C36" s="74">
        <v>1097246</v>
      </c>
      <c r="D36" s="74">
        <v>128399892</v>
      </c>
      <c r="E36" s="21">
        <f t="shared" si="0"/>
        <v>117020.15044939786</v>
      </c>
      <c r="F36" s="60"/>
      <c r="G36" s="60"/>
      <c r="H36" s="60"/>
      <c r="I36" s="60"/>
      <c r="J36" s="60"/>
    </row>
    <row r="37" spans="1:10" ht="14.25" customHeight="1" thickBot="1">
      <c r="A37" s="84"/>
      <c r="B37" s="66"/>
      <c r="C37" s="67"/>
      <c r="D37" s="67"/>
      <c r="E37" s="67"/>
      <c r="F37" s="60"/>
      <c r="G37" s="60"/>
      <c r="H37" s="60"/>
      <c r="I37" s="60"/>
      <c r="J37" s="60"/>
    </row>
    <row r="38" spans="1:10" ht="12.75">
      <c r="A38" s="61"/>
      <c r="B38" s="61"/>
      <c r="C38" s="61"/>
      <c r="D38" s="61"/>
      <c r="E38" s="61"/>
      <c r="F38" s="60"/>
      <c r="G38" s="60"/>
      <c r="H38" s="60"/>
      <c r="I38" s="60"/>
      <c r="J38" s="60"/>
    </row>
    <row r="39" spans="1:10" ht="12.75">
      <c r="A39" s="61" t="s">
        <v>43</v>
      </c>
      <c r="B39" s="61"/>
      <c r="C39" s="61"/>
      <c r="D39" s="61"/>
      <c r="E39" s="61"/>
      <c r="F39" s="60"/>
      <c r="G39" s="60"/>
      <c r="H39" s="60"/>
      <c r="I39" s="60"/>
      <c r="J39" s="60"/>
    </row>
    <row r="40" spans="1:10" ht="12.75">
      <c r="A40" s="61"/>
      <c r="B40" s="61"/>
      <c r="C40" s="61"/>
      <c r="D40" s="61"/>
      <c r="E40" s="61"/>
      <c r="F40" s="60"/>
      <c r="G40" s="60"/>
      <c r="H40" s="60"/>
      <c r="I40" s="60"/>
      <c r="J40" s="60"/>
    </row>
    <row r="41" spans="1:10" ht="15.75">
      <c r="A41" s="121" t="s">
        <v>20</v>
      </c>
      <c r="B41" s="121"/>
      <c r="C41" s="121"/>
      <c r="D41" s="121"/>
      <c r="E41" s="121"/>
      <c r="F41" s="60"/>
      <c r="G41" s="60"/>
      <c r="H41" s="60"/>
      <c r="I41" s="60"/>
      <c r="J41" s="60"/>
    </row>
    <row r="42" spans="1:10" ht="13.5" thickBot="1">
      <c r="A42" s="61"/>
      <c r="B42" s="61"/>
      <c r="C42" s="61"/>
      <c r="D42" s="61"/>
      <c r="E42" s="85" t="s">
        <v>1</v>
      </c>
      <c r="F42" s="60"/>
      <c r="G42" s="60"/>
      <c r="H42" s="60"/>
      <c r="I42" s="60"/>
      <c r="J42" s="60"/>
    </row>
    <row r="43" spans="1:10" ht="12">
      <c r="A43" s="115" t="s">
        <v>2</v>
      </c>
      <c r="B43" s="117" t="s">
        <v>21</v>
      </c>
      <c r="C43" s="117" t="s">
        <v>22</v>
      </c>
      <c r="D43" s="117" t="s">
        <v>23</v>
      </c>
      <c r="E43" s="119" t="s">
        <v>24</v>
      </c>
      <c r="F43" s="60"/>
      <c r="G43" s="60"/>
      <c r="H43" s="60"/>
      <c r="I43" s="60"/>
      <c r="J43" s="60"/>
    </row>
    <row r="44" spans="1:10" ht="12">
      <c r="A44" s="116"/>
      <c r="B44" s="118"/>
      <c r="C44" s="118"/>
      <c r="D44" s="118"/>
      <c r="E44" s="120"/>
      <c r="F44" s="60"/>
      <c r="G44" s="60"/>
      <c r="H44" s="60"/>
      <c r="I44" s="60"/>
      <c r="J44" s="60"/>
    </row>
    <row r="45" spans="1:10" ht="12.75">
      <c r="A45" s="78" t="s">
        <v>96</v>
      </c>
      <c r="B45" s="61">
        <v>14570</v>
      </c>
      <c r="C45" s="61">
        <v>1334158</v>
      </c>
      <c r="D45" s="61">
        <v>38089628</v>
      </c>
      <c r="E45" s="61">
        <v>28550</v>
      </c>
      <c r="F45" s="60"/>
      <c r="G45" s="60"/>
      <c r="H45" s="60"/>
      <c r="I45" s="60"/>
      <c r="J45" s="60"/>
    </row>
    <row r="46" spans="1:10" ht="12.75">
      <c r="A46" s="79" t="s">
        <v>97</v>
      </c>
      <c r="B46" s="61">
        <v>14506</v>
      </c>
      <c r="C46" s="61">
        <v>1342823</v>
      </c>
      <c r="D46" s="61">
        <v>40260824</v>
      </c>
      <c r="E46" s="61">
        <v>29982</v>
      </c>
      <c r="F46" s="60"/>
      <c r="G46" s="60"/>
      <c r="H46" s="60"/>
      <c r="I46" s="60"/>
      <c r="J46" s="60"/>
    </row>
    <row r="47" spans="1:10" ht="12.75">
      <c r="A47" s="79" t="s">
        <v>98</v>
      </c>
      <c r="B47" s="61">
        <v>14411</v>
      </c>
      <c r="C47" s="61">
        <v>1346972</v>
      </c>
      <c r="D47" s="61">
        <v>42001256</v>
      </c>
      <c r="E47" s="61">
        <v>31182</v>
      </c>
      <c r="F47" s="60"/>
      <c r="G47" s="60"/>
      <c r="H47" s="60"/>
      <c r="I47" s="60"/>
      <c r="J47" s="60"/>
    </row>
    <row r="48" spans="1:10" ht="12.75">
      <c r="A48" s="79" t="s">
        <v>99</v>
      </c>
      <c r="B48" s="61">
        <v>14359</v>
      </c>
      <c r="C48" s="61">
        <v>1353990</v>
      </c>
      <c r="D48" s="61">
        <v>37861621</v>
      </c>
      <c r="E48" s="61">
        <v>27963</v>
      </c>
      <c r="F48" s="60"/>
      <c r="G48" s="60"/>
      <c r="H48" s="60"/>
      <c r="I48" s="60"/>
      <c r="J48" s="60"/>
    </row>
    <row r="49" spans="1:10" ht="12.75">
      <c r="A49" s="79" t="s">
        <v>100</v>
      </c>
      <c r="B49" s="61">
        <v>14351</v>
      </c>
      <c r="C49" s="61">
        <v>1365541</v>
      </c>
      <c r="D49" s="61">
        <v>40277456</v>
      </c>
      <c r="E49" s="61">
        <v>29496</v>
      </c>
      <c r="F49" s="60"/>
      <c r="G49" s="60"/>
      <c r="H49" s="60"/>
      <c r="I49" s="60"/>
      <c r="J49" s="60"/>
    </row>
    <row r="50" spans="1:10" ht="12.75">
      <c r="A50" s="79" t="s">
        <v>101</v>
      </c>
      <c r="B50" s="61">
        <v>14348</v>
      </c>
      <c r="C50" s="61">
        <v>1378568</v>
      </c>
      <c r="D50" s="61">
        <v>42588816</v>
      </c>
      <c r="E50" s="61">
        <v>30894</v>
      </c>
      <c r="F50" s="60"/>
      <c r="G50" s="60"/>
      <c r="H50" s="60"/>
      <c r="I50" s="60"/>
      <c r="J50" s="60"/>
    </row>
    <row r="51" spans="1:10" ht="12.75">
      <c r="A51" s="79" t="s">
        <v>102</v>
      </c>
      <c r="B51" s="61">
        <v>14330</v>
      </c>
      <c r="C51" s="61">
        <v>1384568</v>
      </c>
      <c r="D51" s="61">
        <v>37917586</v>
      </c>
      <c r="E51" s="61">
        <f>D51/C51*1000</f>
        <v>27385.86042722351</v>
      </c>
      <c r="F51" s="60"/>
      <c r="G51" s="60"/>
      <c r="H51" s="60"/>
      <c r="I51" s="60"/>
      <c r="J51" s="60"/>
    </row>
    <row r="52" spans="1:10" ht="12.75">
      <c r="A52" s="79" t="s">
        <v>103</v>
      </c>
      <c r="B52" s="61">
        <v>14318</v>
      </c>
      <c r="C52" s="61">
        <v>1393105</v>
      </c>
      <c r="D52" s="61">
        <v>40107681</v>
      </c>
      <c r="E52" s="61">
        <f>D52/C52*1000</f>
        <v>28790.134986235782</v>
      </c>
      <c r="F52" s="60"/>
      <c r="G52" s="60"/>
      <c r="H52" s="60"/>
      <c r="I52" s="60"/>
      <c r="J52" s="60"/>
    </row>
    <row r="53" spans="1:10" ht="12.75">
      <c r="A53" s="79" t="s">
        <v>104</v>
      </c>
      <c r="B53" s="61">
        <v>14405</v>
      </c>
      <c r="C53" s="61">
        <v>1417581</v>
      </c>
      <c r="D53" s="61">
        <v>42873266</v>
      </c>
      <c r="E53" s="61">
        <v>30244</v>
      </c>
      <c r="F53" s="60"/>
      <c r="G53" s="60"/>
      <c r="H53" s="60"/>
      <c r="I53" s="60"/>
      <c r="J53" s="60"/>
    </row>
    <row r="54" spans="1:10" ht="12.75">
      <c r="A54" s="80" t="s">
        <v>105</v>
      </c>
      <c r="B54" s="64">
        <v>14421</v>
      </c>
      <c r="C54" s="64">
        <v>1430253</v>
      </c>
      <c r="D54" s="64">
        <v>39687570</v>
      </c>
      <c r="E54" s="64">
        <v>27749</v>
      </c>
      <c r="F54" s="60"/>
      <c r="G54" s="60"/>
      <c r="H54" s="60"/>
      <c r="I54" s="60"/>
      <c r="J54" s="60"/>
    </row>
    <row r="55" spans="1:10" s="63" customFormat="1" ht="12.75">
      <c r="A55" s="80" t="s">
        <v>110</v>
      </c>
      <c r="B55" s="64">
        <v>14449</v>
      </c>
      <c r="C55" s="64">
        <v>1443763</v>
      </c>
      <c r="D55" s="64">
        <v>42056907</v>
      </c>
      <c r="E55" s="64">
        <v>29130</v>
      </c>
      <c r="F55" s="62"/>
      <c r="G55" s="62"/>
      <c r="H55" s="62"/>
      <c r="I55" s="62"/>
      <c r="J55" s="62"/>
    </row>
    <row r="56" spans="1:10" s="63" customFormat="1" ht="12.75">
      <c r="A56" s="80" t="s">
        <v>115</v>
      </c>
      <c r="B56" s="64">
        <v>14432</v>
      </c>
      <c r="C56" s="64">
        <v>1449252</v>
      </c>
      <c r="D56" s="64">
        <v>43851684</v>
      </c>
      <c r="E56" s="64">
        <v>30258.14972137351</v>
      </c>
      <c r="F56" s="62"/>
      <c r="G56" s="62"/>
      <c r="H56" s="62"/>
      <c r="I56" s="62"/>
      <c r="J56" s="62"/>
    </row>
    <row r="57" spans="1:10" ht="12.75">
      <c r="A57" s="80" t="s">
        <v>118</v>
      </c>
      <c r="B57" s="64">
        <v>14473</v>
      </c>
      <c r="C57" s="64">
        <v>1461253</v>
      </c>
      <c r="D57" s="64">
        <v>42200681</v>
      </c>
      <c r="E57" s="64">
        <f>(D57/C57*1000)</f>
        <v>28879.79083704191</v>
      </c>
      <c r="F57" s="60"/>
      <c r="G57" s="60"/>
      <c r="H57" s="60"/>
      <c r="I57" s="60"/>
      <c r="J57" s="60"/>
    </row>
    <row r="58" spans="1:10" ht="12.75">
      <c r="A58" s="80" t="s">
        <v>124</v>
      </c>
      <c r="B58" s="64">
        <v>14497</v>
      </c>
      <c r="C58" s="64">
        <v>1471372</v>
      </c>
      <c r="D58" s="64">
        <v>44097748</v>
      </c>
      <c r="E58" s="64">
        <v>29970.4955646838</v>
      </c>
      <c r="F58" s="60"/>
      <c r="G58" s="60"/>
      <c r="H58" s="60"/>
      <c r="I58" s="60"/>
      <c r="J58" s="60"/>
    </row>
    <row r="59" spans="1:10" ht="12.75">
      <c r="A59" s="80" t="s">
        <v>131</v>
      </c>
      <c r="B59" s="61">
        <v>14603</v>
      </c>
      <c r="C59" s="61">
        <v>1490820</v>
      </c>
      <c r="D59" s="61">
        <v>46317787</v>
      </c>
      <c r="E59" s="61">
        <v>31069</v>
      </c>
      <c r="F59" s="60"/>
      <c r="G59" s="60"/>
      <c r="H59" s="60"/>
      <c r="I59" s="60"/>
      <c r="J59" s="60"/>
    </row>
    <row r="60" spans="1:10" ht="12.75">
      <c r="A60" s="80" t="s">
        <v>135</v>
      </c>
      <c r="B60" s="68">
        <v>14636</v>
      </c>
      <c r="C60" s="68">
        <v>1505877</v>
      </c>
      <c r="D60" s="69">
        <v>43076410</v>
      </c>
      <c r="E60" s="64">
        <v>28606</v>
      </c>
      <c r="F60" s="60"/>
      <c r="G60" s="60"/>
      <c r="H60" s="60"/>
      <c r="I60" s="60"/>
      <c r="J60" s="60"/>
    </row>
    <row r="61" spans="1:10" ht="12.75">
      <c r="A61" s="79" t="s">
        <v>136</v>
      </c>
      <c r="B61" s="61">
        <v>14801</v>
      </c>
      <c r="C61" s="61">
        <v>1527222</v>
      </c>
      <c r="D61" s="61">
        <v>45592723</v>
      </c>
      <c r="E61" s="61">
        <v>29853</v>
      </c>
      <c r="F61" s="60"/>
      <c r="G61" s="60"/>
      <c r="H61" s="60"/>
      <c r="I61" s="60"/>
      <c r="J61" s="60"/>
    </row>
    <row r="62" spans="1:10" ht="12.75">
      <c r="A62" s="79" t="s">
        <v>143</v>
      </c>
      <c r="B62" s="61">
        <v>14906</v>
      </c>
      <c r="C62" s="61">
        <v>1547200</v>
      </c>
      <c r="D62" s="61">
        <v>47973846</v>
      </c>
      <c r="E62" s="61">
        <v>31007</v>
      </c>
      <c r="F62" s="60"/>
      <c r="G62" s="60"/>
      <c r="H62" s="60"/>
      <c r="I62" s="60"/>
      <c r="J62" s="60"/>
    </row>
    <row r="63" spans="1:10" ht="12.75">
      <c r="A63" s="79" t="s">
        <v>163</v>
      </c>
      <c r="B63" s="61">
        <v>14970</v>
      </c>
      <c r="C63" s="61">
        <v>1559231</v>
      </c>
      <c r="D63" s="61">
        <v>46720555</v>
      </c>
      <c r="E63" s="61">
        <v>29964</v>
      </c>
      <c r="F63" s="60"/>
      <c r="G63" s="60"/>
      <c r="H63" s="60"/>
      <c r="I63" s="60"/>
      <c r="J63" s="60"/>
    </row>
    <row r="64" spans="1:10" ht="12.75">
      <c r="A64" s="79" t="s">
        <v>172</v>
      </c>
      <c r="B64" s="61">
        <v>15077</v>
      </c>
      <c r="C64" s="61">
        <v>1576399</v>
      </c>
      <c r="D64" s="61">
        <v>48968335</v>
      </c>
      <c r="E64" s="61">
        <v>31063.414148321586</v>
      </c>
      <c r="F64" s="60"/>
      <c r="G64" s="60"/>
      <c r="H64" s="60"/>
      <c r="I64" s="60"/>
      <c r="J64" s="60"/>
    </row>
    <row r="65" spans="1:10" ht="12.75">
      <c r="A65" s="79" t="s">
        <v>186</v>
      </c>
      <c r="B65" s="61">
        <v>15100</v>
      </c>
      <c r="C65" s="61">
        <v>1583613</v>
      </c>
      <c r="D65" s="61">
        <v>50522326</v>
      </c>
      <c r="E65" s="61">
        <v>31903.202360677766</v>
      </c>
      <c r="F65" s="60"/>
      <c r="G65" s="60"/>
      <c r="H65" s="60"/>
      <c r="I65" s="60"/>
      <c r="J65" s="60"/>
    </row>
    <row r="66" spans="1:10" ht="12.75">
      <c r="A66" s="79" t="s">
        <v>187</v>
      </c>
      <c r="B66" s="61">
        <v>15200</v>
      </c>
      <c r="C66" s="61">
        <v>1601081</v>
      </c>
      <c r="D66" s="61">
        <v>49029585</v>
      </c>
      <c r="E66" s="61">
        <v>30623</v>
      </c>
      <c r="F66" s="60"/>
      <c r="G66" s="60"/>
      <c r="H66" s="60"/>
      <c r="I66" s="60"/>
      <c r="J66" s="60"/>
    </row>
    <row r="67" spans="1:10" ht="12.75">
      <c r="A67" s="81" t="s">
        <v>192</v>
      </c>
      <c r="B67" s="70">
        <f>SUM(B69:B77)</f>
        <v>15290</v>
      </c>
      <c r="C67" s="70">
        <f>SUM(C69:C77)</f>
        <v>1617078</v>
      </c>
      <c r="D67" s="70">
        <f>SUM(D69:D77)</f>
        <v>51214656</v>
      </c>
      <c r="E67" s="65">
        <f>(D67*1000)/C67</f>
        <v>31671.110484466426</v>
      </c>
      <c r="F67" s="60"/>
      <c r="G67" s="60"/>
      <c r="H67" s="60"/>
      <c r="I67" s="60"/>
      <c r="J67" s="60"/>
    </row>
    <row r="68" spans="1:10" ht="14.25" customHeight="1" thickBot="1">
      <c r="A68" s="86"/>
      <c r="B68" s="65"/>
      <c r="C68" s="65"/>
      <c r="D68" s="71"/>
      <c r="E68" s="71"/>
      <c r="F68" s="60"/>
      <c r="G68" s="60"/>
      <c r="H68" s="60"/>
      <c r="I68" s="60"/>
      <c r="J68" s="60"/>
    </row>
    <row r="69" spans="1:10" ht="13.5" thickTop="1">
      <c r="A69" s="82" t="s">
        <v>26</v>
      </c>
      <c r="B69" s="73">
        <v>11959</v>
      </c>
      <c r="C69" s="73">
        <v>1215985</v>
      </c>
      <c r="D69" s="74">
        <v>42098968</v>
      </c>
      <c r="E69" s="61">
        <f aca="true" t="shared" si="1" ref="E69:E77">(D69*1000)/C69</f>
        <v>34621.288913925746</v>
      </c>
      <c r="F69" s="60"/>
      <c r="G69" s="60"/>
      <c r="H69" s="60"/>
      <c r="I69" s="60"/>
      <c r="J69" s="60"/>
    </row>
    <row r="70" spans="1:10" ht="12.75">
      <c r="A70" s="83" t="s">
        <v>27</v>
      </c>
      <c r="B70" s="74">
        <v>1296</v>
      </c>
      <c r="C70" s="74">
        <v>240273</v>
      </c>
      <c r="D70" s="74">
        <v>6387920</v>
      </c>
      <c r="E70" s="61">
        <f t="shared" si="1"/>
        <v>26586.09165407682</v>
      </c>
      <c r="F70" s="60"/>
      <c r="G70" s="60"/>
      <c r="H70" s="60"/>
      <c r="I70" s="60"/>
      <c r="J70" s="60"/>
    </row>
    <row r="71" spans="1:10" ht="12.75">
      <c r="A71" s="83" t="s">
        <v>28</v>
      </c>
      <c r="B71" s="74">
        <v>773</v>
      </c>
      <c r="C71" s="74">
        <v>95219</v>
      </c>
      <c r="D71" s="74">
        <v>1730403</v>
      </c>
      <c r="E71" s="61">
        <f t="shared" si="1"/>
        <v>18172.875161469874</v>
      </c>
      <c r="F71" s="60"/>
      <c r="G71" s="60"/>
      <c r="H71" s="60"/>
      <c r="I71" s="60"/>
      <c r="J71" s="60"/>
    </row>
    <row r="72" spans="1:10" ht="12.75">
      <c r="A72" s="87" t="s">
        <v>165</v>
      </c>
      <c r="B72" s="75">
        <v>23</v>
      </c>
      <c r="C72" s="74">
        <v>836</v>
      </c>
      <c r="D72" s="74">
        <v>12312</v>
      </c>
      <c r="E72" s="61">
        <f t="shared" si="1"/>
        <v>14727.272727272728</v>
      </c>
      <c r="F72" s="60"/>
      <c r="G72" s="60"/>
      <c r="H72" s="60"/>
      <c r="I72" s="60"/>
      <c r="J72" s="60"/>
    </row>
    <row r="73" spans="1:10" ht="12.75">
      <c r="A73" s="83" t="s">
        <v>31</v>
      </c>
      <c r="B73" s="74">
        <v>364</v>
      </c>
      <c r="C73" s="74">
        <v>24214</v>
      </c>
      <c r="D73" s="74">
        <v>550793</v>
      </c>
      <c r="E73" s="61">
        <f t="shared" si="1"/>
        <v>22746.88196910878</v>
      </c>
      <c r="F73" s="60"/>
      <c r="G73" s="60"/>
      <c r="H73" s="60"/>
      <c r="I73" s="60"/>
      <c r="J73" s="60"/>
    </row>
    <row r="74" spans="1:10" ht="12.75">
      <c r="A74" s="83" t="s">
        <v>190</v>
      </c>
      <c r="B74" s="74">
        <v>10</v>
      </c>
      <c r="C74" s="74">
        <v>1545</v>
      </c>
      <c r="D74" s="74">
        <v>61648</v>
      </c>
      <c r="E74" s="61">
        <f t="shared" si="1"/>
        <v>39901.61812297734</v>
      </c>
      <c r="F74" s="60"/>
      <c r="G74" s="60"/>
      <c r="H74" s="60"/>
      <c r="I74" s="60"/>
      <c r="J74" s="60"/>
    </row>
    <row r="75" spans="1:10" ht="12.75">
      <c r="A75" s="83" t="s">
        <v>34</v>
      </c>
      <c r="B75" s="74">
        <v>165</v>
      </c>
      <c r="C75" s="74">
        <v>19375</v>
      </c>
      <c r="D75" s="74">
        <v>141543</v>
      </c>
      <c r="E75" s="61">
        <f>(D75*1000)/C75</f>
        <v>7305.445161290322</v>
      </c>
      <c r="F75" s="60"/>
      <c r="G75" s="60"/>
      <c r="H75" s="60"/>
      <c r="I75" s="60"/>
      <c r="J75" s="60"/>
    </row>
    <row r="76" spans="1:10" ht="12.75">
      <c r="A76" s="83" t="s">
        <v>35</v>
      </c>
      <c r="B76" s="74">
        <v>5</v>
      </c>
      <c r="C76" s="74">
        <v>109</v>
      </c>
      <c r="D76" s="74">
        <v>755</v>
      </c>
      <c r="E76" s="61">
        <f t="shared" si="1"/>
        <v>6926.605504587156</v>
      </c>
      <c r="F76" s="60"/>
      <c r="G76" s="60"/>
      <c r="H76" s="60"/>
      <c r="I76" s="60"/>
      <c r="J76" s="60"/>
    </row>
    <row r="77" spans="1:10" ht="12.75">
      <c r="A77" s="83" t="s">
        <v>191</v>
      </c>
      <c r="B77" s="75">
        <v>695</v>
      </c>
      <c r="C77" s="74">
        <v>19522</v>
      </c>
      <c r="D77" s="74">
        <v>230314</v>
      </c>
      <c r="E77" s="61">
        <f t="shared" si="1"/>
        <v>11797.66417375269</v>
      </c>
      <c r="F77" s="60"/>
      <c r="G77" s="60"/>
      <c r="H77" s="60"/>
      <c r="I77" s="60"/>
      <c r="J77" s="60"/>
    </row>
    <row r="78" spans="1:10" ht="13.5" thickBot="1">
      <c r="A78" s="84"/>
      <c r="B78" s="66"/>
      <c r="C78" s="67"/>
      <c r="D78" s="67"/>
      <c r="E78" s="67"/>
      <c r="F78" s="60"/>
      <c r="G78" s="60"/>
      <c r="H78" s="60"/>
      <c r="I78" s="60"/>
      <c r="J78" s="60"/>
    </row>
    <row r="79" spans="1:10" ht="12.75">
      <c r="A79" s="61"/>
      <c r="B79" s="61"/>
      <c r="C79" s="61"/>
      <c r="D79" s="61"/>
      <c r="E79" s="61"/>
      <c r="F79" s="60"/>
      <c r="G79" s="60"/>
      <c r="H79" s="60"/>
      <c r="I79" s="60"/>
      <c r="J79" s="60"/>
    </row>
    <row r="80" spans="1:10" ht="12.75">
      <c r="A80" s="61" t="s">
        <v>43</v>
      </c>
      <c r="B80" s="61"/>
      <c r="C80" s="61"/>
      <c r="D80" s="61"/>
      <c r="E80" s="61"/>
      <c r="F80" s="60"/>
      <c r="G80" s="60"/>
      <c r="H80" s="60"/>
      <c r="I80" s="60"/>
      <c r="J80" s="60"/>
    </row>
    <row r="81" spans="1:10" ht="14.25" customHeight="1">
      <c r="A81" s="61"/>
      <c r="B81" s="61"/>
      <c r="C81" s="61"/>
      <c r="D81" s="61"/>
      <c r="E81" s="61"/>
      <c r="F81" s="60"/>
      <c r="G81" s="60"/>
      <c r="H81" s="60"/>
      <c r="I81" s="60"/>
      <c r="J81" s="60"/>
    </row>
    <row r="82" spans="1:10" ht="15.75">
      <c r="A82" s="121" t="s">
        <v>37</v>
      </c>
      <c r="B82" s="121"/>
      <c r="C82" s="121"/>
      <c r="D82" s="121"/>
      <c r="E82" s="121"/>
      <c r="F82" s="60"/>
      <c r="G82" s="60"/>
      <c r="H82" s="60"/>
      <c r="I82" s="60"/>
      <c r="J82" s="60"/>
    </row>
    <row r="83" spans="1:10" ht="13.5" thickBot="1">
      <c r="A83" s="61"/>
      <c r="B83" s="61"/>
      <c r="C83" s="61"/>
      <c r="D83" s="61"/>
      <c r="E83" s="85" t="s">
        <v>1</v>
      </c>
      <c r="F83" s="60"/>
      <c r="G83" s="60"/>
      <c r="H83" s="60"/>
      <c r="I83" s="60"/>
      <c r="J83" s="60"/>
    </row>
    <row r="84" spans="1:10" ht="12">
      <c r="A84" s="115" t="s">
        <v>2</v>
      </c>
      <c r="B84" s="117" t="s">
        <v>21</v>
      </c>
      <c r="C84" s="117" t="s">
        <v>22</v>
      </c>
      <c r="D84" s="117" t="s">
        <v>23</v>
      </c>
      <c r="E84" s="119" t="s">
        <v>24</v>
      </c>
      <c r="F84" s="60"/>
      <c r="G84" s="60"/>
      <c r="H84" s="60"/>
      <c r="I84" s="60"/>
      <c r="J84" s="60"/>
    </row>
    <row r="85" spans="1:10" ht="12">
      <c r="A85" s="116"/>
      <c r="B85" s="118"/>
      <c r="C85" s="118"/>
      <c r="D85" s="118"/>
      <c r="E85" s="120"/>
      <c r="F85" s="60"/>
      <c r="G85" s="60"/>
      <c r="H85" s="60"/>
      <c r="I85" s="60"/>
      <c r="J85" s="60"/>
    </row>
    <row r="86" spans="1:10" ht="12.75">
      <c r="A86" s="78" t="s">
        <v>96</v>
      </c>
      <c r="B86" s="61">
        <v>9605</v>
      </c>
      <c r="C86" s="61">
        <v>3778914</v>
      </c>
      <c r="D86" s="61">
        <v>206117122</v>
      </c>
      <c r="E86" s="61">
        <v>54544</v>
      </c>
      <c r="F86" s="60"/>
      <c r="G86" s="60"/>
      <c r="H86" s="60"/>
      <c r="I86" s="60"/>
      <c r="J86" s="60"/>
    </row>
    <row r="87" spans="1:10" ht="12.75">
      <c r="A87" s="79" t="s">
        <v>97</v>
      </c>
      <c r="B87" s="61">
        <v>9820</v>
      </c>
      <c r="C87" s="61">
        <v>3890198</v>
      </c>
      <c r="D87" s="61">
        <v>217798566</v>
      </c>
      <c r="E87" s="61">
        <v>55986</v>
      </c>
      <c r="F87" s="60"/>
      <c r="G87" s="60"/>
      <c r="H87" s="60"/>
      <c r="I87" s="60"/>
      <c r="J87" s="60"/>
    </row>
    <row r="88" spans="1:10" ht="12.75">
      <c r="A88" s="79" t="s">
        <v>98</v>
      </c>
      <c r="B88" s="61">
        <v>9954</v>
      </c>
      <c r="C88" s="61">
        <v>3977542</v>
      </c>
      <c r="D88" s="61">
        <v>229511407</v>
      </c>
      <c r="E88" s="61">
        <v>57702</v>
      </c>
      <c r="F88" s="60"/>
      <c r="G88" s="60"/>
      <c r="H88" s="60"/>
      <c r="I88" s="60"/>
      <c r="J88" s="60"/>
    </row>
    <row r="89" spans="1:10" ht="12.75">
      <c r="A89" s="79" t="s">
        <v>99</v>
      </c>
      <c r="B89" s="61">
        <v>10037</v>
      </c>
      <c r="C89" s="61">
        <v>4043957</v>
      </c>
      <c r="D89" s="61">
        <v>215827271</v>
      </c>
      <c r="E89" s="61">
        <v>53370</v>
      </c>
      <c r="F89" s="60"/>
      <c r="G89" s="60"/>
      <c r="H89" s="60"/>
      <c r="I89" s="60"/>
      <c r="J89" s="60"/>
    </row>
    <row r="90" spans="1:10" ht="12.75">
      <c r="A90" s="79" t="s">
        <v>100</v>
      </c>
      <c r="B90" s="61">
        <v>10135</v>
      </c>
      <c r="C90" s="61">
        <v>4147019</v>
      </c>
      <c r="D90" s="61">
        <v>227434137</v>
      </c>
      <c r="E90" s="61">
        <v>54843</v>
      </c>
      <c r="F90" s="60"/>
      <c r="G90" s="60"/>
      <c r="H90" s="60"/>
      <c r="I90" s="60"/>
      <c r="J90" s="60"/>
    </row>
    <row r="91" spans="1:10" ht="12.75">
      <c r="A91" s="79" t="s">
        <v>101</v>
      </c>
      <c r="B91" s="61">
        <v>10165</v>
      </c>
      <c r="C91" s="61">
        <v>4209553</v>
      </c>
      <c r="D91" s="61">
        <v>234836874</v>
      </c>
      <c r="E91" s="61">
        <v>55787</v>
      </c>
      <c r="F91" s="60"/>
      <c r="G91" s="60"/>
      <c r="H91" s="60"/>
      <c r="I91" s="60"/>
      <c r="J91" s="60"/>
    </row>
    <row r="92" spans="1:10" ht="12.75">
      <c r="A92" s="79" t="s">
        <v>102</v>
      </c>
      <c r="B92" s="61">
        <v>10223</v>
      </c>
      <c r="C92" s="61">
        <v>4324421</v>
      </c>
      <c r="D92" s="61">
        <v>232912392</v>
      </c>
      <c r="E92" s="61">
        <f>D92/C92*1000</f>
        <v>53859.786547147</v>
      </c>
      <c r="F92" s="60"/>
      <c r="G92" s="60"/>
      <c r="H92" s="60"/>
      <c r="I92" s="60"/>
      <c r="J92" s="60"/>
    </row>
    <row r="93" spans="1:10" ht="12.75">
      <c r="A93" s="79" t="s">
        <v>103</v>
      </c>
      <c r="B93" s="61">
        <v>10271</v>
      </c>
      <c r="C93" s="61">
        <v>4441349</v>
      </c>
      <c r="D93" s="61">
        <v>247180218</v>
      </c>
      <c r="E93" s="61">
        <f>D93/C93*1000</f>
        <v>55654.31088617445</v>
      </c>
      <c r="F93" s="60"/>
      <c r="G93" s="60"/>
      <c r="H93" s="60"/>
      <c r="I93" s="60"/>
      <c r="J93" s="60"/>
    </row>
    <row r="94" spans="1:10" ht="12.75">
      <c r="A94" s="79" t="s">
        <v>104</v>
      </c>
      <c r="B94" s="61">
        <v>10377</v>
      </c>
      <c r="C94" s="61">
        <v>4630852</v>
      </c>
      <c r="D94" s="61">
        <v>263792743</v>
      </c>
      <c r="E94" s="61">
        <v>56964</v>
      </c>
      <c r="F94" s="60"/>
      <c r="G94" s="60"/>
      <c r="H94" s="60"/>
      <c r="I94" s="60"/>
      <c r="J94" s="60"/>
    </row>
    <row r="95" spans="1:10" ht="12.75">
      <c r="A95" s="80" t="s">
        <v>105</v>
      </c>
      <c r="B95" s="64">
        <v>10430</v>
      </c>
      <c r="C95" s="64">
        <v>4763227</v>
      </c>
      <c r="D95" s="64">
        <v>245393426</v>
      </c>
      <c r="E95" s="64">
        <v>51518</v>
      </c>
      <c r="F95" s="60"/>
      <c r="G95" s="60"/>
      <c r="H95" s="60"/>
      <c r="I95" s="60"/>
      <c r="J95" s="60"/>
    </row>
    <row r="96" spans="1:10" ht="12.75">
      <c r="A96" s="80" t="s">
        <v>110</v>
      </c>
      <c r="B96" s="64">
        <v>10500</v>
      </c>
      <c r="C96" s="64">
        <v>4829724</v>
      </c>
      <c r="D96" s="64">
        <v>252960794</v>
      </c>
      <c r="E96" s="64">
        <v>52376</v>
      </c>
      <c r="F96" s="60"/>
      <c r="G96" s="60"/>
      <c r="H96" s="60"/>
      <c r="I96" s="60"/>
      <c r="J96" s="60"/>
    </row>
    <row r="97" spans="1:10" ht="12.75">
      <c r="A97" s="80" t="s">
        <v>115</v>
      </c>
      <c r="B97" s="64">
        <v>10526</v>
      </c>
      <c r="C97" s="64">
        <v>4895245</v>
      </c>
      <c r="D97" s="64">
        <v>263211159</v>
      </c>
      <c r="E97" s="64">
        <v>53768.74068611479</v>
      </c>
      <c r="F97" s="60"/>
      <c r="G97" s="60"/>
      <c r="H97" s="60"/>
      <c r="I97" s="60"/>
      <c r="J97" s="60"/>
    </row>
    <row r="98" spans="1:10" s="63" customFormat="1" ht="12.75">
      <c r="A98" s="80" t="s">
        <v>118</v>
      </c>
      <c r="B98" s="64">
        <v>10594</v>
      </c>
      <c r="C98" s="64">
        <v>4976729</v>
      </c>
      <c r="D98" s="64">
        <v>263483696</v>
      </c>
      <c r="E98" s="64">
        <v>52943</v>
      </c>
      <c r="F98" s="62"/>
      <c r="G98" s="62"/>
      <c r="H98" s="62"/>
      <c r="I98" s="62"/>
      <c r="J98" s="62"/>
    </row>
    <row r="99" spans="1:10" s="63" customFormat="1" ht="12.75">
      <c r="A99" s="80" t="s">
        <v>124</v>
      </c>
      <c r="B99" s="64">
        <v>10622</v>
      </c>
      <c r="C99" s="64">
        <v>4984509</v>
      </c>
      <c r="D99" s="64">
        <v>266793112</v>
      </c>
      <c r="E99" s="64">
        <v>53524.45185674256</v>
      </c>
      <c r="F99" s="62"/>
      <c r="G99" s="62"/>
      <c r="H99" s="62"/>
      <c r="I99" s="62"/>
      <c r="J99" s="62"/>
    </row>
    <row r="100" spans="1:10" ht="12.75">
      <c r="A100" s="80" t="s">
        <v>131</v>
      </c>
      <c r="B100" s="64">
        <v>10657</v>
      </c>
      <c r="C100" s="64">
        <v>5085641</v>
      </c>
      <c r="D100" s="64">
        <v>280254855</v>
      </c>
      <c r="E100" s="64">
        <v>55107</v>
      </c>
      <c r="F100" s="60"/>
      <c r="G100" s="60"/>
      <c r="H100" s="60"/>
      <c r="I100" s="60"/>
      <c r="J100" s="60"/>
    </row>
    <row r="101" spans="1:10" ht="12.75">
      <c r="A101" s="80" t="s">
        <v>135</v>
      </c>
      <c r="B101" s="64">
        <v>10683</v>
      </c>
      <c r="C101" s="64">
        <v>5218008</v>
      </c>
      <c r="D101" s="64">
        <v>263982143</v>
      </c>
      <c r="E101" s="64">
        <v>50591</v>
      </c>
      <c r="F101" s="60"/>
      <c r="G101" s="60"/>
      <c r="H101" s="60"/>
      <c r="I101" s="60"/>
      <c r="J101" s="60"/>
    </row>
    <row r="102" spans="1:10" ht="12.75">
      <c r="A102" s="79" t="s">
        <v>136</v>
      </c>
      <c r="B102" s="64">
        <v>10990</v>
      </c>
      <c r="C102" s="64">
        <v>5328802</v>
      </c>
      <c r="D102" s="64">
        <v>274105135</v>
      </c>
      <c r="E102" s="64">
        <v>51438</v>
      </c>
      <c r="F102" s="60"/>
      <c r="G102" s="60"/>
      <c r="H102" s="60"/>
      <c r="I102" s="60"/>
      <c r="J102" s="60"/>
    </row>
    <row r="103" spans="1:10" ht="12.75">
      <c r="A103" s="79" t="s">
        <v>143</v>
      </c>
      <c r="B103" s="64">
        <v>11051</v>
      </c>
      <c r="C103" s="64">
        <v>5374812</v>
      </c>
      <c r="D103" s="64">
        <v>280649818</v>
      </c>
      <c r="E103" s="64">
        <v>52216</v>
      </c>
      <c r="F103" s="60"/>
      <c r="G103" s="60"/>
      <c r="H103" s="60"/>
      <c r="I103" s="60"/>
      <c r="J103" s="60"/>
    </row>
    <row r="104" spans="1:10" ht="12.75">
      <c r="A104" s="79" t="s">
        <v>163</v>
      </c>
      <c r="B104" s="64">
        <v>11047</v>
      </c>
      <c r="C104" s="64">
        <v>5491925</v>
      </c>
      <c r="D104" s="64">
        <v>284037922</v>
      </c>
      <c r="E104" s="64">
        <v>51719</v>
      </c>
      <c r="F104" s="60"/>
      <c r="G104" s="60"/>
      <c r="H104" s="60"/>
      <c r="I104" s="60"/>
      <c r="J104" s="60"/>
    </row>
    <row r="105" spans="1:10" ht="12.75">
      <c r="A105" s="79" t="s">
        <v>172</v>
      </c>
      <c r="B105" s="64">
        <v>10882</v>
      </c>
      <c r="C105" s="64">
        <v>5541574</v>
      </c>
      <c r="D105" s="64">
        <v>290117104</v>
      </c>
      <c r="E105" s="64">
        <v>52352.834050397956</v>
      </c>
      <c r="F105" s="60"/>
      <c r="G105" s="60"/>
      <c r="H105" s="60"/>
      <c r="I105" s="60"/>
      <c r="J105" s="60"/>
    </row>
    <row r="106" spans="1:10" ht="12.75">
      <c r="A106" s="79" t="s">
        <v>186</v>
      </c>
      <c r="B106" s="64">
        <v>11300</v>
      </c>
      <c r="C106" s="64">
        <v>5602966</v>
      </c>
      <c r="D106" s="64">
        <v>296993595</v>
      </c>
      <c r="E106" s="64">
        <v>53006.49602371315</v>
      </c>
      <c r="F106" s="60"/>
      <c r="G106" s="60"/>
      <c r="H106" s="60"/>
      <c r="I106" s="60"/>
      <c r="J106" s="60"/>
    </row>
    <row r="107" spans="1:10" ht="12.75">
      <c r="A107" s="79" t="s">
        <v>187</v>
      </c>
      <c r="B107" s="64">
        <v>11378</v>
      </c>
      <c r="C107" s="64">
        <v>5581376</v>
      </c>
      <c r="D107" s="64">
        <v>292782837</v>
      </c>
      <c r="E107" s="64">
        <v>52457</v>
      </c>
      <c r="F107" s="60"/>
      <c r="G107" s="60"/>
      <c r="H107" s="60"/>
      <c r="I107" s="60"/>
      <c r="J107" s="60"/>
    </row>
    <row r="108" spans="1:10" ht="12.75">
      <c r="A108" s="81" t="s">
        <v>192</v>
      </c>
      <c r="B108" s="72">
        <f>SUM(B110:B114)</f>
        <v>11563</v>
      </c>
      <c r="C108" s="72">
        <f>SUM(C110:C114)</f>
        <v>5617387</v>
      </c>
      <c r="D108" s="72">
        <f>SUM(D110:D114)</f>
        <v>297797042</v>
      </c>
      <c r="E108" s="72">
        <f>(D108*1000)/C108</f>
        <v>53013.44593135563</v>
      </c>
      <c r="F108" s="60"/>
      <c r="G108" s="60"/>
      <c r="H108" s="60"/>
      <c r="I108" s="60"/>
      <c r="J108" s="60"/>
    </row>
    <row r="109" spans="1:10" ht="13.5" thickBot="1">
      <c r="A109" s="86"/>
      <c r="B109" s="65"/>
      <c r="C109" s="65"/>
      <c r="D109" s="71"/>
      <c r="E109" s="77"/>
      <c r="F109" s="60"/>
      <c r="G109" s="60"/>
      <c r="H109" s="60"/>
      <c r="I109" s="60"/>
      <c r="J109" s="60"/>
    </row>
    <row r="110" spans="1:10" ht="13.5" thickTop="1">
      <c r="A110" s="88" t="s">
        <v>39</v>
      </c>
      <c r="B110" s="73">
        <v>2092</v>
      </c>
      <c r="C110" s="73">
        <v>630916</v>
      </c>
      <c r="D110" s="74">
        <v>37064875</v>
      </c>
      <c r="E110" s="68">
        <f>(D110*1000)/C110</f>
        <v>58747.717604245256</v>
      </c>
      <c r="F110" s="60"/>
      <c r="G110" s="60"/>
      <c r="H110" s="60"/>
      <c r="I110" s="60"/>
      <c r="J110" s="60"/>
    </row>
    <row r="111" spans="1:10" ht="12.75">
      <c r="A111" s="89" t="s">
        <v>40</v>
      </c>
      <c r="B111" s="74">
        <v>5334</v>
      </c>
      <c r="C111" s="74">
        <v>2849972</v>
      </c>
      <c r="D111" s="74">
        <v>180841778</v>
      </c>
      <c r="E111" s="68">
        <f>(D111*1000)/C111</f>
        <v>63453.878845125495</v>
      </c>
      <c r="F111" s="60"/>
      <c r="G111" s="60"/>
      <c r="H111" s="60"/>
      <c r="I111" s="60"/>
      <c r="J111" s="60"/>
    </row>
    <row r="112" spans="1:10" ht="14.25" customHeight="1">
      <c r="A112" s="89" t="s">
        <v>34</v>
      </c>
      <c r="B112" s="74">
        <v>2640</v>
      </c>
      <c r="C112" s="74">
        <v>1729697</v>
      </c>
      <c r="D112" s="74">
        <v>57975574</v>
      </c>
      <c r="E112" s="68">
        <f>(D112*1000)/C112</f>
        <v>33517.76293767059</v>
      </c>
      <c r="F112" s="60"/>
      <c r="G112" s="60"/>
      <c r="H112" s="60"/>
      <c r="I112" s="60"/>
      <c r="J112" s="60"/>
    </row>
    <row r="113" spans="1:10" ht="12.75">
      <c r="A113" s="89" t="s">
        <v>41</v>
      </c>
      <c r="B113" s="74">
        <v>81</v>
      </c>
      <c r="C113" s="74">
        <v>88254</v>
      </c>
      <c r="D113" s="74">
        <v>6361158</v>
      </c>
      <c r="E113" s="68">
        <f>(D113*1000)/C113</f>
        <v>72077.8434971786</v>
      </c>
      <c r="F113" s="60"/>
      <c r="G113" s="60"/>
      <c r="H113" s="60"/>
      <c r="I113" s="60"/>
      <c r="J113" s="60"/>
    </row>
    <row r="114" spans="1:10" ht="12.75">
      <c r="A114" s="89" t="s">
        <v>42</v>
      </c>
      <c r="B114" s="75">
        <v>1416</v>
      </c>
      <c r="C114" s="74">
        <v>318548</v>
      </c>
      <c r="D114" s="74">
        <v>15553657</v>
      </c>
      <c r="E114" s="68">
        <f>(D114*1000)/C114</f>
        <v>48826.7294096965</v>
      </c>
      <c r="F114" s="60"/>
      <c r="G114" s="60"/>
      <c r="H114" s="60"/>
      <c r="I114" s="60"/>
      <c r="J114" s="60"/>
    </row>
    <row r="115" spans="1:10" ht="13.5" thickBot="1">
      <c r="A115" s="84"/>
      <c r="B115" s="66"/>
      <c r="C115" s="67"/>
      <c r="D115" s="67"/>
      <c r="E115" s="67"/>
      <c r="F115" s="60"/>
      <c r="G115" s="60"/>
      <c r="H115" s="60"/>
      <c r="I115" s="60"/>
      <c r="J115" s="60"/>
    </row>
    <row r="116" spans="1:10" ht="12.75">
      <c r="A116" s="61"/>
      <c r="B116" s="61"/>
      <c r="C116" s="61"/>
      <c r="D116" s="61"/>
      <c r="E116" s="61"/>
      <c r="F116" s="60"/>
      <c r="G116" s="60"/>
      <c r="H116" s="60"/>
      <c r="I116" s="60"/>
      <c r="J116" s="60"/>
    </row>
    <row r="117" spans="1:10" ht="12.75">
      <c r="A117" s="61" t="s">
        <v>43</v>
      </c>
      <c r="B117" s="61"/>
      <c r="C117" s="61"/>
      <c r="D117" s="61"/>
      <c r="E117" s="61"/>
      <c r="F117" s="60"/>
      <c r="G117" s="60"/>
      <c r="H117" s="60"/>
      <c r="I117" s="60"/>
      <c r="J117" s="60"/>
    </row>
    <row r="118" spans="1:10" ht="14.2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</row>
    <row r="119" spans="1:10" ht="12">
      <c r="A119" s="60"/>
      <c r="B119" s="60"/>
      <c r="C119" s="60"/>
      <c r="D119" s="60"/>
      <c r="E119" s="60"/>
      <c r="F119" s="60"/>
      <c r="G119" s="60"/>
      <c r="H119" s="60"/>
      <c r="I119" s="60"/>
      <c r="J119" s="60"/>
    </row>
    <row r="120" spans="1:10" ht="12">
      <c r="A120" s="60"/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 ht="12">
      <c r="A121" s="60"/>
      <c r="B121" s="60"/>
      <c r="C121" s="60"/>
      <c r="D121" s="60"/>
      <c r="E121" s="60"/>
      <c r="F121" s="60"/>
      <c r="G121" s="60"/>
      <c r="H121" s="60"/>
      <c r="I121" s="60"/>
      <c r="J121" s="60"/>
    </row>
    <row r="122" spans="1:10" ht="12">
      <c r="A122" s="60"/>
      <c r="B122" s="60"/>
      <c r="C122" s="60"/>
      <c r="D122" s="60"/>
      <c r="E122" s="60"/>
      <c r="F122" s="60"/>
      <c r="G122" s="60"/>
      <c r="H122" s="60"/>
      <c r="I122" s="60"/>
      <c r="J122" s="60"/>
    </row>
    <row r="123" spans="1:10" ht="12">
      <c r="A123" s="60"/>
      <c r="B123" s="60"/>
      <c r="C123" s="60"/>
      <c r="D123" s="60"/>
      <c r="E123" s="60"/>
      <c r="F123" s="60"/>
      <c r="G123" s="60"/>
      <c r="H123" s="60"/>
      <c r="I123" s="60"/>
      <c r="J123" s="60"/>
    </row>
    <row r="124" spans="1:10" ht="12">
      <c r="A124" s="60"/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10" ht="12">
      <c r="A125" s="60"/>
      <c r="B125" s="60"/>
      <c r="C125" s="60"/>
      <c r="D125" s="60"/>
      <c r="E125" s="60"/>
      <c r="F125" s="60"/>
      <c r="G125" s="60"/>
      <c r="H125" s="60"/>
      <c r="I125" s="60"/>
      <c r="J125" s="60"/>
    </row>
    <row r="126" spans="1:10" ht="12">
      <c r="A126" s="60"/>
      <c r="B126" s="60"/>
      <c r="C126" s="60"/>
      <c r="D126" s="60"/>
      <c r="E126" s="60"/>
      <c r="F126" s="60"/>
      <c r="G126" s="60"/>
      <c r="H126" s="60"/>
      <c r="I126" s="60"/>
      <c r="J126" s="60"/>
    </row>
    <row r="127" spans="1:10" ht="12">
      <c r="A127" s="60"/>
      <c r="B127" s="60"/>
      <c r="C127" s="60"/>
      <c r="D127" s="60"/>
      <c r="E127" s="60"/>
      <c r="F127" s="60"/>
      <c r="G127" s="60"/>
      <c r="H127" s="60"/>
      <c r="I127" s="60"/>
      <c r="J127" s="60"/>
    </row>
    <row r="128" spans="1:10" ht="12">
      <c r="A128" s="60"/>
      <c r="B128" s="60"/>
      <c r="C128" s="60"/>
      <c r="D128" s="60"/>
      <c r="E128" s="60"/>
      <c r="F128" s="60"/>
      <c r="G128" s="60"/>
      <c r="H128" s="60"/>
      <c r="I128" s="60"/>
      <c r="J128" s="60"/>
    </row>
    <row r="129" spans="1:10" ht="12">
      <c r="A129" s="60"/>
      <c r="B129" s="60"/>
      <c r="C129" s="60"/>
      <c r="D129" s="60"/>
      <c r="E129" s="60"/>
      <c r="F129" s="60"/>
      <c r="G129" s="60"/>
      <c r="H129" s="60"/>
      <c r="I129" s="60"/>
      <c r="J129" s="60"/>
    </row>
    <row r="130" spans="1:10" ht="12">
      <c r="A130" s="60"/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0" ht="12">
      <c r="A131" s="60"/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10" ht="12">
      <c r="A132" s="60"/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" ht="12">
      <c r="A133" s="60"/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ht="12">
      <c r="A134" s="60"/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12">
      <c r="A135" s="60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ht="12">
      <c r="A136" s="60"/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12">
      <c r="A137" s="60"/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12">
      <c r="A138" s="60"/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 ht="12">
      <c r="A139" s="60"/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0" ht="12">
      <c r="A140" s="60"/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 ht="12">
      <c r="A141" s="60"/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 ht="12">
      <c r="A142" s="60"/>
      <c r="B142" s="60"/>
      <c r="C142" s="60"/>
      <c r="D142" s="60"/>
      <c r="E142" s="60"/>
      <c r="F142" s="60"/>
      <c r="G142" s="60"/>
      <c r="H142" s="60"/>
      <c r="I142" s="60"/>
      <c r="J142" s="60"/>
    </row>
    <row r="143" spans="1:10" ht="12">
      <c r="A143" s="60"/>
      <c r="B143" s="60"/>
      <c r="C143" s="60"/>
      <c r="D143" s="60"/>
      <c r="E143" s="60"/>
      <c r="F143" s="60"/>
      <c r="G143" s="60"/>
      <c r="H143" s="60"/>
      <c r="I143" s="60"/>
      <c r="J143" s="60"/>
    </row>
    <row r="144" spans="1:10" ht="12">
      <c r="A144" s="60"/>
      <c r="B144" s="60"/>
      <c r="C144" s="60"/>
      <c r="D144" s="60"/>
      <c r="E144" s="60"/>
      <c r="F144" s="60"/>
      <c r="G144" s="60"/>
      <c r="H144" s="60"/>
      <c r="I144" s="60"/>
      <c r="J144" s="60"/>
    </row>
    <row r="145" spans="1:10" ht="12">
      <c r="A145" s="60"/>
      <c r="B145" s="60"/>
      <c r="C145" s="60"/>
      <c r="D145" s="60"/>
      <c r="E145" s="60"/>
      <c r="F145" s="60"/>
      <c r="G145" s="60"/>
      <c r="H145" s="60"/>
      <c r="I145" s="60"/>
      <c r="J145" s="60"/>
    </row>
    <row r="146" spans="1:10" ht="12">
      <c r="A146" s="60"/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10" ht="12">
      <c r="A147" s="60"/>
      <c r="B147" s="60"/>
      <c r="C147" s="60"/>
      <c r="D147" s="60"/>
      <c r="E147" s="60"/>
      <c r="F147" s="60"/>
      <c r="G147" s="60"/>
      <c r="H147" s="60"/>
      <c r="I147" s="60"/>
      <c r="J147" s="60"/>
    </row>
    <row r="148" spans="1:10" ht="12">
      <c r="A148" s="60"/>
      <c r="B148" s="60"/>
      <c r="C148" s="60"/>
      <c r="D148" s="60"/>
      <c r="E148" s="60"/>
      <c r="F148" s="60"/>
      <c r="G148" s="60"/>
      <c r="H148" s="60"/>
      <c r="I148" s="60"/>
      <c r="J148" s="60"/>
    </row>
    <row r="149" spans="1:10" ht="12">
      <c r="A149" s="60"/>
      <c r="B149" s="60"/>
      <c r="C149" s="60"/>
      <c r="D149" s="60"/>
      <c r="E149" s="60"/>
      <c r="F149" s="60"/>
      <c r="G149" s="60"/>
      <c r="H149" s="60"/>
      <c r="I149" s="60"/>
      <c r="J149" s="60"/>
    </row>
    <row r="150" spans="1:10" ht="12">
      <c r="A150" s="60"/>
      <c r="B150" s="60"/>
      <c r="C150" s="60"/>
      <c r="D150" s="60"/>
      <c r="E150" s="60"/>
      <c r="F150" s="60"/>
      <c r="G150" s="60"/>
      <c r="H150" s="60"/>
      <c r="I150" s="60"/>
      <c r="J150" s="60"/>
    </row>
    <row r="151" spans="1:10" ht="12">
      <c r="A151" s="60"/>
      <c r="B151" s="60"/>
      <c r="C151" s="60"/>
      <c r="D151" s="60"/>
      <c r="E151" s="60"/>
      <c r="F151" s="60"/>
      <c r="G151" s="60"/>
      <c r="H151" s="60"/>
      <c r="I151" s="60"/>
      <c r="J151" s="60"/>
    </row>
    <row r="152" spans="1:10" ht="12">
      <c r="A152" s="60"/>
      <c r="B152" s="60"/>
      <c r="C152" s="60"/>
      <c r="D152" s="60"/>
      <c r="E152" s="60"/>
      <c r="F152" s="60"/>
      <c r="G152" s="60"/>
      <c r="H152" s="60"/>
      <c r="I152" s="60"/>
      <c r="J152" s="60"/>
    </row>
    <row r="153" spans="1:10" ht="12">
      <c r="A153" s="60"/>
      <c r="B153" s="60"/>
      <c r="C153" s="60"/>
      <c r="D153" s="60"/>
      <c r="E153" s="60"/>
      <c r="F153" s="60"/>
      <c r="G153" s="60"/>
      <c r="H153" s="60"/>
      <c r="I153" s="60"/>
      <c r="J153" s="60"/>
    </row>
    <row r="154" spans="1:10" ht="12">
      <c r="A154" s="60"/>
      <c r="B154" s="60"/>
      <c r="C154" s="60"/>
      <c r="D154" s="60"/>
      <c r="E154" s="60"/>
      <c r="F154" s="60"/>
      <c r="G154" s="60"/>
      <c r="H154" s="60"/>
      <c r="I154" s="60"/>
      <c r="J154" s="60"/>
    </row>
    <row r="155" spans="1:10" ht="12">
      <c r="A155" s="60"/>
      <c r="B155" s="60"/>
      <c r="C155" s="60"/>
      <c r="D155" s="60"/>
      <c r="E155" s="60"/>
      <c r="F155" s="60"/>
      <c r="G155" s="60"/>
      <c r="H155" s="60"/>
      <c r="I155" s="60"/>
      <c r="J155" s="60"/>
    </row>
    <row r="156" spans="1:10" ht="12">
      <c r="A156" s="60"/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ht="12">
      <c r="A157" s="60"/>
      <c r="B157" s="60"/>
      <c r="C157" s="60"/>
      <c r="D157" s="60"/>
      <c r="E157" s="60"/>
      <c r="F157" s="60"/>
      <c r="G157" s="60"/>
      <c r="H157" s="60"/>
      <c r="I157" s="60"/>
      <c r="J157" s="60"/>
    </row>
    <row r="158" spans="1:10" ht="12">
      <c r="A158" s="60"/>
      <c r="B158" s="60"/>
      <c r="C158" s="60"/>
      <c r="D158" s="60"/>
      <c r="E158" s="60"/>
      <c r="F158" s="60"/>
      <c r="G158" s="60"/>
      <c r="H158" s="60"/>
      <c r="I158" s="60"/>
      <c r="J158" s="60"/>
    </row>
    <row r="159" spans="1:10" ht="12">
      <c r="A159" s="60"/>
      <c r="B159" s="60"/>
      <c r="C159" s="60"/>
      <c r="D159" s="60"/>
      <c r="E159" s="60"/>
      <c r="F159" s="60"/>
      <c r="G159" s="60"/>
      <c r="H159" s="60"/>
      <c r="I159" s="60"/>
      <c r="J159" s="60"/>
    </row>
    <row r="160" spans="1:10" ht="12">
      <c r="A160" s="60"/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0" ht="12">
      <c r="A161" s="60"/>
      <c r="B161" s="60"/>
      <c r="C161" s="60"/>
      <c r="D161" s="60"/>
      <c r="E161" s="60"/>
      <c r="F161" s="60"/>
      <c r="G161" s="60"/>
      <c r="H161" s="60"/>
      <c r="I161" s="60"/>
      <c r="J161" s="60"/>
    </row>
    <row r="162" spans="1:10" ht="12">
      <c r="A162" s="60"/>
      <c r="B162" s="60"/>
      <c r="C162" s="60"/>
      <c r="D162" s="60"/>
      <c r="E162" s="60"/>
      <c r="F162" s="60"/>
      <c r="G162" s="60"/>
      <c r="H162" s="60"/>
      <c r="I162" s="60"/>
      <c r="J162" s="60"/>
    </row>
    <row r="163" spans="1:10" ht="12">
      <c r="A163" s="60"/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 ht="12">
      <c r="A164" s="60"/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ht="12">
      <c r="A165" s="60"/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1:10" ht="12">
      <c r="A166" s="60"/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 ht="12">
      <c r="A167" s="60"/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1:10" ht="12">
      <c r="A168" s="60"/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 ht="12">
      <c r="A169" s="60"/>
      <c r="B169" s="60"/>
      <c r="C169" s="60"/>
      <c r="D169" s="60"/>
      <c r="E169" s="60"/>
      <c r="F169" s="60"/>
      <c r="G169" s="60"/>
      <c r="H169" s="60"/>
      <c r="I169" s="60"/>
      <c r="J169" s="60"/>
    </row>
    <row r="170" spans="1:10" ht="12">
      <c r="A170" s="60"/>
      <c r="B170" s="60"/>
      <c r="C170" s="60"/>
      <c r="D170" s="60"/>
      <c r="E170" s="60"/>
      <c r="F170" s="60"/>
      <c r="G170" s="60"/>
      <c r="H170" s="60"/>
      <c r="I170" s="60"/>
      <c r="J170" s="60"/>
    </row>
    <row r="171" spans="1:10" ht="12">
      <c r="A171" s="60"/>
      <c r="B171" s="60"/>
      <c r="C171" s="60"/>
      <c r="D171" s="60"/>
      <c r="E171" s="60"/>
      <c r="F171" s="60"/>
      <c r="G171" s="60"/>
      <c r="H171" s="60"/>
      <c r="I171" s="60"/>
      <c r="J171" s="60"/>
    </row>
    <row r="172" spans="1:10" ht="12">
      <c r="A172" s="60"/>
      <c r="B172" s="60"/>
      <c r="C172" s="60"/>
      <c r="D172" s="60"/>
      <c r="E172" s="60"/>
      <c r="F172" s="60"/>
      <c r="G172" s="60"/>
      <c r="H172" s="60"/>
      <c r="I172" s="60"/>
      <c r="J172" s="60"/>
    </row>
    <row r="173" spans="1:10" ht="12">
      <c r="A173" s="60"/>
      <c r="B173" s="60"/>
      <c r="C173" s="60"/>
      <c r="D173" s="60"/>
      <c r="E173" s="60"/>
      <c r="F173" s="60"/>
      <c r="G173" s="60"/>
      <c r="H173" s="60"/>
      <c r="I173" s="60"/>
      <c r="J173" s="60"/>
    </row>
    <row r="174" spans="1:10" ht="12">
      <c r="A174" s="60"/>
      <c r="B174" s="60"/>
      <c r="C174" s="60"/>
      <c r="D174" s="60"/>
      <c r="E174" s="60"/>
      <c r="F174" s="60"/>
      <c r="G174" s="60"/>
      <c r="H174" s="60"/>
      <c r="I174" s="60"/>
      <c r="J174" s="60"/>
    </row>
    <row r="175" spans="1:10" ht="12">
      <c r="A175" s="60"/>
      <c r="B175" s="60"/>
      <c r="C175" s="60"/>
      <c r="D175" s="60"/>
      <c r="E175" s="60"/>
      <c r="F175" s="60"/>
      <c r="G175" s="60"/>
      <c r="H175" s="60"/>
      <c r="I175" s="60"/>
      <c r="J175" s="60"/>
    </row>
    <row r="176" spans="1:10" ht="12">
      <c r="A176" s="60"/>
      <c r="B176" s="60"/>
      <c r="C176" s="60"/>
      <c r="D176" s="60"/>
      <c r="E176" s="60"/>
      <c r="F176" s="60"/>
      <c r="G176" s="60"/>
      <c r="H176" s="60"/>
      <c r="I176" s="60"/>
      <c r="J176" s="60"/>
    </row>
    <row r="177" spans="1:10" ht="12">
      <c r="A177" s="60"/>
      <c r="B177" s="60"/>
      <c r="C177" s="60"/>
      <c r="D177" s="60"/>
      <c r="E177" s="60"/>
      <c r="F177" s="60"/>
      <c r="G177" s="60"/>
      <c r="H177" s="60"/>
      <c r="I177" s="60"/>
      <c r="J177" s="60"/>
    </row>
    <row r="178" spans="1:10" ht="12">
      <c r="A178" s="60"/>
      <c r="B178" s="60"/>
      <c r="C178" s="60"/>
      <c r="D178" s="60"/>
      <c r="E178" s="60"/>
      <c r="F178" s="60"/>
      <c r="G178" s="60"/>
      <c r="H178" s="60"/>
      <c r="I178" s="60"/>
      <c r="J178" s="60"/>
    </row>
  </sheetData>
  <sheetProtection/>
  <mergeCells count="19">
    <mergeCell ref="A82:E82"/>
    <mergeCell ref="A84:A85"/>
    <mergeCell ref="B84:B85"/>
    <mergeCell ref="C84:C85"/>
    <mergeCell ref="D84:D85"/>
    <mergeCell ref="E84:E85"/>
    <mergeCell ref="A41:E41"/>
    <mergeCell ref="A43:A44"/>
    <mergeCell ref="B43:B44"/>
    <mergeCell ref="C43:C44"/>
    <mergeCell ref="D43:D44"/>
    <mergeCell ref="E43:E44"/>
    <mergeCell ref="A1:E1"/>
    <mergeCell ref="A2:E2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2" manualBreakCount="2">
    <brk id="40" max="255" man="1"/>
    <brk id="81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1"/>
  <sheetViews>
    <sheetView showGridLines="0" zoomScaleSheetLayoutView="100" zoomScalePageLayoutView="0" workbookViewId="0" topLeftCell="A25">
      <selection activeCell="C31" sqref="C31"/>
    </sheetView>
  </sheetViews>
  <sheetFormatPr defaultColWidth="9.00390625" defaultRowHeight="15"/>
  <cols>
    <col min="1" max="1" width="20.7109375" style="59" customWidth="1"/>
    <col min="2" max="5" width="16.7109375" style="59" customWidth="1"/>
    <col min="6" max="10" width="8.7109375" style="59" customWidth="1"/>
    <col min="11" max="16384" width="9.00390625" style="59" customWidth="1"/>
  </cols>
  <sheetData>
    <row r="1" spans="1:5" s="56" customFormat="1" ht="15.75">
      <c r="A1" s="114" t="s">
        <v>188</v>
      </c>
      <c r="B1" s="114"/>
      <c r="C1" s="114"/>
      <c r="D1" s="114"/>
      <c r="E1" s="114"/>
    </row>
    <row r="2" spans="1:5" s="56" customFormat="1" ht="15.75">
      <c r="A2" s="114" t="s">
        <v>0</v>
      </c>
      <c r="B2" s="114"/>
      <c r="C2" s="114"/>
      <c r="D2" s="114"/>
      <c r="E2" s="114"/>
    </row>
    <row r="3" spans="1:5" ht="13.5" thickBot="1">
      <c r="A3" s="57"/>
      <c r="B3" s="57"/>
      <c r="C3" s="57"/>
      <c r="D3" s="57"/>
      <c r="E3" s="58" t="s">
        <v>1</v>
      </c>
    </row>
    <row r="4" spans="1:10" ht="13.5" customHeight="1">
      <c r="A4" s="115" t="s">
        <v>2</v>
      </c>
      <c r="B4" s="117" t="s">
        <v>3</v>
      </c>
      <c r="C4" s="117" t="s">
        <v>4</v>
      </c>
      <c r="D4" s="117" t="s">
        <v>5</v>
      </c>
      <c r="E4" s="119" t="s">
        <v>6</v>
      </c>
      <c r="F4" s="60"/>
      <c r="G4" s="60"/>
      <c r="H4" s="60"/>
      <c r="I4" s="60"/>
      <c r="J4" s="60"/>
    </row>
    <row r="5" spans="1:10" ht="13.5" customHeight="1">
      <c r="A5" s="116"/>
      <c r="B5" s="118"/>
      <c r="C5" s="118"/>
      <c r="D5" s="118"/>
      <c r="E5" s="120"/>
      <c r="F5" s="60"/>
      <c r="G5" s="60"/>
      <c r="H5" s="60"/>
      <c r="I5" s="60"/>
      <c r="J5" s="60"/>
    </row>
    <row r="6" spans="1:10" ht="12.75">
      <c r="A6" s="78" t="s">
        <v>96</v>
      </c>
      <c r="B6" s="61">
        <v>32201</v>
      </c>
      <c r="C6" s="61">
        <v>8769966</v>
      </c>
      <c r="D6" s="61">
        <v>1679556375</v>
      </c>
      <c r="E6" s="61">
        <v>191512</v>
      </c>
      <c r="F6" s="60"/>
      <c r="G6" s="60"/>
      <c r="H6" s="60"/>
      <c r="I6" s="60"/>
      <c r="J6" s="60"/>
    </row>
    <row r="7" spans="1:10" ht="12.75">
      <c r="A7" s="79" t="s">
        <v>97</v>
      </c>
      <c r="B7" s="61">
        <v>32358</v>
      </c>
      <c r="C7" s="61">
        <v>8757723</v>
      </c>
      <c r="D7" s="61">
        <v>1596042506</v>
      </c>
      <c r="E7" s="61">
        <v>182244</v>
      </c>
      <c r="F7" s="60"/>
      <c r="G7" s="60"/>
      <c r="H7" s="60"/>
      <c r="I7" s="60"/>
      <c r="J7" s="60"/>
    </row>
    <row r="8" spans="1:10" ht="12.75">
      <c r="A8" s="79" t="s">
        <v>98</v>
      </c>
      <c r="B8" s="61">
        <v>32496</v>
      </c>
      <c r="C8" s="61">
        <v>8745233</v>
      </c>
      <c r="D8" s="61">
        <v>1523465682</v>
      </c>
      <c r="E8" s="61">
        <v>174205</v>
      </c>
      <c r="F8" s="60"/>
      <c r="G8" s="60"/>
      <c r="H8" s="60"/>
      <c r="I8" s="60"/>
      <c r="J8" s="60"/>
    </row>
    <row r="9" spans="1:10" ht="12.75">
      <c r="A9" s="79" t="s">
        <v>99</v>
      </c>
      <c r="B9" s="61">
        <v>32701</v>
      </c>
      <c r="C9" s="61">
        <v>8735159</v>
      </c>
      <c r="D9" s="61">
        <v>1417757902</v>
      </c>
      <c r="E9" s="61">
        <v>162305</v>
      </c>
      <c r="F9" s="60"/>
      <c r="G9" s="60"/>
      <c r="H9" s="60"/>
      <c r="I9" s="60"/>
      <c r="J9" s="60"/>
    </row>
    <row r="10" spans="1:10" ht="12.75">
      <c r="A10" s="79" t="s">
        <v>100</v>
      </c>
      <c r="B10" s="61">
        <v>32373</v>
      </c>
      <c r="C10" s="61">
        <v>8719895</v>
      </c>
      <c r="D10" s="61">
        <v>1335318476</v>
      </c>
      <c r="E10" s="61">
        <v>153135</v>
      </c>
      <c r="F10" s="60"/>
      <c r="G10" s="60"/>
      <c r="H10" s="60"/>
      <c r="I10" s="60"/>
      <c r="J10" s="60"/>
    </row>
    <row r="11" spans="1:10" ht="12.75">
      <c r="A11" s="79" t="s">
        <v>101</v>
      </c>
      <c r="B11" s="61">
        <v>32534</v>
      </c>
      <c r="C11" s="61">
        <v>8699361</v>
      </c>
      <c r="D11" s="61">
        <v>1269008922</v>
      </c>
      <c r="E11" s="61">
        <v>145874</v>
      </c>
      <c r="F11" s="60"/>
      <c r="G11" s="60"/>
      <c r="H11" s="60"/>
      <c r="I11" s="60"/>
      <c r="J11" s="60"/>
    </row>
    <row r="12" spans="1:10" s="63" customFormat="1" ht="12.75">
      <c r="A12" s="79" t="s">
        <v>102</v>
      </c>
      <c r="B12" s="61">
        <v>32778</v>
      </c>
      <c r="C12" s="61">
        <v>8691730</v>
      </c>
      <c r="D12" s="61">
        <v>1211787546</v>
      </c>
      <c r="E12" s="61">
        <f>(D12*1000)/C12</f>
        <v>139418.45248299246</v>
      </c>
      <c r="F12" s="62"/>
      <c r="G12" s="62"/>
      <c r="H12" s="62"/>
      <c r="I12" s="62"/>
      <c r="J12" s="62"/>
    </row>
    <row r="13" spans="1:10" ht="12.75">
      <c r="A13" s="79" t="s">
        <v>103</v>
      </c>
      <c r="B13" s="61">
        <v>33042</v>
      </c>
      <c r="C13" s="61">
        <v>8732780</v>
      </c>
      <c r="D13" s="61">
        <v>1169172116</v>
      </c>
      <c r="E13" s="61">
        <f>(D13*1000)/C13</f>
        <v>133883.15244400981</v>
      </c>
      <c r="F13" s="60"/>
      <c r="G13" s="60"/>
      <c r="H13" s="60"/>
      <c r="I13" s="60"/>
      <c r="J13" s="60"/>
    </row>
    <row r="14" spans="1:10" ht="12.75">
      <c r="A14" s="79" t="s">
        <v>104</v>
      </c>
      <c r="B14" s="61">
        <v>33364</v>
      </c>
      <c r="C14" s="61">
        <v>8730327</v>
      </c>
      <c r="D14" s="61">
        <v>1129977730</v>
      </c>
      <c r="E14" s="61">
        <v>129431</v>
      </c>
      <c r="F14" s="60"/>
      <c r="G14" s="60"/>
      <c r="H14" s="60"/>
      <c r="I14" s="60"/>
      <c r="J14" s="60"/>
    </row>
    <row r="15" spans="1:10" ht="12.75">
      <c r="A15" s="80" t="s">
        <v>105</v>
      </c>
      <c r="B15" s="64">
        <v>33660</v>
      </c>
      <c r="C15" s="64">
        <v>8709845</v>
      </c>
      <c r="D15" s="64">
        <v>1100879778</v>
      </c>
      <c r="E15" s="64">
        <v>126395</v>
      </c>
      <c r="F15" s="60"/>
      <c r="G15" s="60"/>
      <c r="H15" s="60"/>
      <c r="I15" s="60"/>
      <c r="J15" s="60"/>
    </row>
    <row r="16" spans="1:10" ht="12.75">
      <c r="A16" s="80" t="s">
        <v>110</v>
      </c>
      <c r="B16" s="64">
        <v>33894</v>
      </c>
      <c r="C16" s="64">
        <v>8709845</v>
      </c>
      <c r="D16" s="64">
        <v>1099593531</v>
      </c>
      <c r="E16" s="64">
        <v>126343</v>
      </c>
      <c r="F16" s="60"/>
      <c r="G16" s="60"/>
      <c r="H16" s="60"/>
      <c r="I16" s="60"/>
      <c r="J16" s="60"/>
    </row>
    <row r="17" spans="1:10" s="63" customFormat="1" ht="12.75">
      <c r="A17" s="80" t="s">
        <v>115</v>
      </c>
      <c r="B17" s="64">
        <v>33973</v>
      </c>
      <c r="C17" s="64">
        <v>8719732</v>
      </c>
      <c r="D17" s="64">
        <v>1099926246</v>
      </c>
      <c r="E17" s="64">
        <v>126142.20781097401</v>
      </c>
      <c r="F17" s="62"/>
      <c r="G17" s="62"/>
      <c r="H17" s="62"/>
      <c r="I17" s="62"/>
      <c r="J17" s="62"/>
    </row>
    <row r="18" spans="1:10" s="63" customFormat="1" ht="12.75">
      <c r="A18" s="80" t="s">
        <v>123</v>
      </c>
      <c r="B18" s="64">
        <v>34244</v>
      </c>
      <c r="C18" s="64">
        <v>8703878</v>
      </c>
      <c r="D18" s="64">
        <v>1175409258</v>
      </c>
      <c r="E18" s="64">
        <f>(D18*1000)/C18</f>
        <v>135044.31679763892</v>
      </c>
      <c r="F18" s="62"/>
      <c r="H18" s="62"/>
      <c r="I18" s="62"/>
      <c r="J18" s="62"/>
    </row>
    <row r="19" spans="1:10" ht="12.75">
      <c r="A19" s="80" t="s">
        <v>124</v>
      </c>
      <c r="B19" s="64">
        <v>34551</v>
      </c>
      <c r="C19" s="64">
        <v>8703922</v>
      </c>
      <c r="D19" s="64">
        <v>1127340991</v>
      </c>
      <c r="E19" s="64">
        <v>129521</v>
      </c>
      <c r="F19" s="60"/>
      <c r="G19" s="60"/>
      <c r="H19" s="60"/>
      <c r="I19" s="60"/>
      <c r="J19" s="60"/>
    </row>
    <row r="20" spans="1:10" ht="12.75">
      <c r="A20" s="80" t="s">
        <v>131</v>
      </c>
      <c r="B20" s="61">
        <v>34797</v>
      </c>
      <c r="C20" s="61">
        <v>8699686</v>
      </c>
      <c r="D20" s="61">
        <v>1084158798</v>
      </c>
      <c r="E20" s="61">
        <v>124620</v>
      </c>
      <c r="F20" s="60"/>
      <c r="G20" s="60"/>
      <c r="H20" s="60"/>
      <c r="I20" s="60"/>
      <c r="J20" s="60"/>
    </row>
    <row r="21" spans="1:10" ht="12.75">
      <c r="A21" s="80" t="s">
        <v>135</v>
      </c>
      <c r="B21" s="64">
        <v>37728</v>
      </c>
      <c r="C21" s="64">
        <v>8694652</v>
      </c>
      <c r="D21" s="64">
        <v>1062781555</v>
      </c>
      <c r="E21" s="64">
        <v>122234</v>
      </c>
      <c r="F21" s="60"/>
      <c r="G21" s="60"/>
      <c r="H21" s="60"/>
      <c r="I21" s="60"/>
      <c r="J21" s="60"/>
    </row>
    <row r="22" spans="1:10" ht="12.75">
      <c r="A22" s="79" t="s">
        <v>136</v>
      </c>
      <c r="B22" s="61">
        <v>38008</v>
      </c>
      <c r="C22" s="61">
        <v>8689828</v>
      </c>
      <c r="D22" s="61">
        <v>1055555490</v>
      </c>
      <c r="E22" s="61">
        <v>121470</v>
      </c>
      <c r="F22" s="60"/>
      <c r="G22" s="60"/>
      <c r="H22" s="60"/>
      <c r="I22" s="60"/>
      <c r="J22" s="60"/>
    </row>
    <row r="23" spans="1:10" ht="12.75">
      <c r="A23" s="79" t="s">
        <v>143</v>
      </c>
      <c r="B23" s="61">
        <v>38279</v>
      </c>
      <c r="C23" s="61">
        <v>8683609</v>
      </c>
      <c r="D23" s="61">
        <v>1055067730</v>
      </c>
      <c r="E23" s="61">
        <v>121501</v>
      </c>
      <c r="F23" s="60"/>
      <c r="G23" s="60"/>
      <c r="H23" s="60"/>
      <c r="I23" s="60"/>
      <c r="J23" s="60"/>
    </row>
    <row r="24" spans="1:10" ht="12.75">
      <c r="A24" s="79" t="s">
        <v>163</v>
      </c>
      <c r="B24" s="61">
        <v>38475</v>
      </c>
      <c r="C24" s="61">
        <v>8679345</v>
      </c>
      <c r="D24" s="61">
        <v>1073587440</v>
      </c>
      <c r="E24" s="61">
        <v>123695</v>
      </c>
      <c r="F24" s="60"/>
      <c r="G24" s="60"/>
      <c r="H24" s="60"/>
      <c r="I24" s="60"/>
      <c r="J24" s="60"/>
    </row>
    <row r="25" spans="1:10" ht="12.75">
      <c r="A25" s="79" t="s">
        <v>172</v>
      </c>
      <c r="B25" s="61">
        <v>38696</v>
      </c>
      <c r="C25" s="61">
        <v>8692647</v>
      </c>
      <c r="D25" s="61">
        <v>1075799857</v>
      </c>
      <c r="E25" s="61">
        <v>123759.75430728983</v>
      </c>
      <c r="F25" s="60"/>
      <c r="G25" s="60"/>
      <c r="H25" s="60"/>
      <c r="I25" s="60"/>
      <c r="J25" s="60"/>
    </row>
    <row r="26" spans="1:10" ht="12.75">
      <c r="A26" s="79" t="s">
        <v>186</v>
      </c>
      <c r="B26" s="61">
        <v>38918</v>
      </c>
      <c r="C26" s="61">
        <v>8691297</v>
      </c>
      <c r="D26" s="61">
        <v>1075836148</v>
      </c>
      <c r="E26" s="61">
        <v>123783.15319336113</v>
      </c>
      <c r="F26" s="60"/>
      <c r="G26" s="60"/>
      <c r="H26" s="60"/>
      <c r="I26" s="60"/>
      <c r="J26" s="60"/>
    </row>
    <row r="27" spans="1:10" ht="12.75">
      <c r="A27" s="79" t="s">
        <v>187</v>
      </c>
      <c r="B27" s="61">
        <v>39172</v>
      </c>
      <c r="C27" s="61">
        <v>8597088</v>
      </c>
      <c r="D27" s="61">
        <v>1093863099</v>
      </c>
      <c r="E27" s="61">
        <v>127236</v>
      </c>
      <c r="F27" s="60"/>
      <c r="G27" s="60"/>
      <c r="H27" s="60"/>
      <c r="I27" s="60"/>
      <c r="J27" s="60"/>
    </row>
    <row r="28" spans="1:10" ht="12.75">
      <c r="A28" s="79" t="s">
        <v>192</v>
      </c>
      <c r="B28" s="61">
        <v>39364</v>
      </c>
      <c r="C28" s="61">
        <v>8684720</v>
      </c>
      <c r="D28" s="61">
        <v>1093981450</v>
      </c>
      <c r="E28" s="61">
        <v>125966.23149623707</v>
      </c>
      <c r="F28" s="60"/>
      <c r="G28" s="60"/>
      <c r="H28" s="60"/>
      <c r="I28" s="60"/>
      <c r="J28" s="60"/>
    </row>
    <row r="29" spans="1:10" ht="12.75">
      <c r="A29" s="81" t="s">
        <v>193</v>
      </c>
      <c r="B29" s="65">
        <f>SUM(B31:B37)</f>
        <v>39523</v>
      </c>
      <c r="C29" s="65">
        <f>SUM(C31:C37)</f>
        <v>8680984</v>
      </c>
      <c r="D29" s="65">
        <f>SUM(D31:D37)</f>
        <v>1093953002</v>
      </c>
      <c r="E29" s="65">
        <f>(D29*1000)/C29</f>
        <v>126017.16602633987</v>
      </c>
      <c r="F29" s="60"/>
      <c r="G29" s="60"/>
      <c r="H29" s="60"/>
      <c r="I29" s="60"/>
      <c r="J29" s="60"/>
    </row>
    <row r="30" spans="1:10" ht="14.25" customHeight="1" thickBot="1">
      <c r="A30" s="81"/>
      <c r="B30" s="65"/>
      <c r="C30" s="65"/>
      <c r="D30" s="65"/>
      <c r="E30" s="65"/>
      <c r="F30" s="60"/>
      <c r="G30" s="60"/>
      <c r="H30" s="60"/>
      <c r="I30" s="60"/>
      <c r="J30" s="60"/>
    </row>
    <row r="31" spans="1:10" ht="13.5" thickTop="1">
      <c r="A31" s="82" t="s">
        <v>13</v>
      </c>
      <c r="B31" s="91">
        <v>13</v>
      </c>
      <c r="C31" s="73">
        <v>6402</v>
      </c>
      <c r="D31" s="73">
        <v>535420</v>
      </c>
      <c r="E31" s="19">
        <f aca="true" t="shared" si="0" ref="E31:E37">(D31*1000)/C31</f>
        <v>83633.23961262105</v>
      </c>
      <c r="F31" s="60"/>
      <c r="G31" s="60"/>
      <c r="H31" s="60"/>
      <c r="I31" s="60"/>
      <c r="J31" s="60"/>
    </row>
    <row r="32" spans="1:10" ht="12.75">
      <c r="A32" s="83" t="s">
        <v>14</v>
      </c>
      <c r="B32" s="74">
        <v>236</v>
      </c>
      <c r="C32" s="74">
        <v>99148</v>
      </c>
      <c r="D32" s="74">
        <v>8208180</v>
      </c>
      <c r="E32" s="21">
        <f t="shared" si="0"/>
        <v>82787.14648807843</v>
      </c>
      <c r="F32" s="60"/>
      <c r="G32" s="60"/>
      <c r="H32" s="60"/>
      <c r="I32" s="60"/>
      <c r="J32" s="60"/>
    </row>
    <row r="33" spans="1:10" ht="12.75">
      <c r="A33" s="83" t="s">
        <v>15</v>
      </c>
      <c r="B33" s="74">
        <v>33264</v>
      </c>
      <c r="C33" s="74">
        <v>7463945</v>
      </c>
      <c r="D33" s="74">
        <v>957708400</v>
      </c>
      <c r="E33" s="21">
        <f t="shared" si="0"/>
        <v>128311.28846742574</v>
      </c>
      <c r="F33" s="60"/>
      <c r="G33" s="60"/>
      <c r="H33" s="60"/>
      <c r="I33" s="60"/>
      <c r="J33" s="60"/>
    </row>
    <row r="34" spans="1:10" ht="12.75">
      <c r="A34" s="83" t="s">
        <v>16</v>
      </c>
      <c r="B34" s="74">
        <v>9</v>
      </c>
      <c r="C34" s="74">
        <v>18833</v>
      </c>
      <c r="D34" s="74">
        <v>516</v>
      </c>
      <c r="E34" s="21">
        <f t="shared" si="0"/>
        <v>27.398715021504806</v>
      </c>
      <c r="F34" s="60"/>
      <c r="G34" s="60"/>
      <c r="H34" s="60"/>
      <c r="I34" s="60"/>
      <c r="J34" s="60"/>
    </row>
    <row r="35" spans="1:10" ht="12.75">
      <c r="A35" s="83" t="s">
        <v>17</v>
      </c>
      <c r="B35" s="74">
        <v>6</v>
      </c>
      <c r="C35" s="74">
        <v>4390</v>
      </c>
      <c r="D35" s="74">
        <v>252804</v>
      </c>
      <c r="E35" s="21">
        <f t="shared" si="0"/>
        <v>57586.33257403189</v>
      </c>
      <c r="F35" s="60"/>
      <c r="G35" s="60"/>
      <c r="H35" s="60"/>
      <c r="I35" s="60"/>
      <c r="J35" s="60"/>
    </row>
    <row r="36" spans="1:10" ht="12.75">
      <c r="A36" s="83" t="s">
        <v>18</v>
      </c>
      <c r="B36" s="74">
        <v>0</v>
      </c>
      <c r="C36" s="74">
        <v>0</v>
      </c>
      <c r="D36" s="74">
        <v>0</v>
      </c>
      <c r="E36" s="21">
        <v>0</v>
      </c>
      <c r="F36" s="60"/>
      <c r="G36" s="60"/>
      <c r="H36" s="60"/>
      <c r="I36" s="60"/>
      <c r="J36" s="60"/>
    </row>
    <row r="37" spans="1:10" ht="12.75">
      <c r="A37" s="83" t="s">
        <v>19</v>
      </c>
      <c r="B37" s="75">
        <v>5995</v>
      </c>
      <c r="C37" s="74">
        <v>1088266</v>
      </c>
      <c r="D37" s="74">
        <v>127247682</v>
      </c>
      <c r="E37" s="21">
        <f t="shared" si="0"/>
        <v>116927.00314077624</v>
      </c>
      <c r="F37" s="60"/>
      <c r="G37" s="60"/>
      <c r="H37" s="60"/>
      <c r="I37" s="60"/>
      <c r="J37" s="60"/>
    </row>
    <row r="38" spans="1:10" ht="14.25" customHeight="1" thickBot="1">
      <c r="A38" s="84"/>
      <c r="B38" s="66"/>
      <c r="C38" s="67"/>
      <c r="D38" s="67"/>
      <c r="E38" s="67"/>
      <c r="F38" s="60"/>
      <c r="G38" s="60"/>
      <c r="H38" s="60"/>
      <c r="I38" s="60"/>
      <c r="J38" s="60"/>
    </row>
    <row r="39" spans="1:10" ht="12.75">
      <c r="A39" s="61"/>
      <c r="B39" s="61"/>
      <c r="C39" s="61"/>
      <c r="D39" s="61"/>
      <c r="E39" s="61"/>
      <c r="F39" s="60"/>
      <c r="G39" s="60"/>
      <c r="H39" s="60"/>
      <c r="I39" s="60"/>
      <c r="J39" s="60"/>
    </row>
    <row r="40" spans="1:10" ht="12.75">
      <c r="A40" s="61" t="s">
        <v>43</v>
      </c>
      <c r="B40" s="61"/>
      <c r="C40" s="61"/>
      <c r="D40" s="61"/>
      <c r="E40" s="61"/>
      <c r="F40" s="60"/>
      <c r="G40" s="60"/>
      <c r="H40" s="60"/>
      <c r="I40" s="60"/>
      <c r="J40" s="60"/>
    </row>
    <row r="41" spans="1:10" ht="12.75">
      <c r="A41" s="61"/>
      <c r="B41" s="61"/>
      <c r="C41" s="61"/>
      <c r="D41" s="61"/>
      <c r="E41" s="61"/>
      <c r="F41" s="60"/>
      <c r="G41" s="60"/>
      <c r="H41" s="60"/>
      <c r="I41" s="60"/>
      <c r="J41" s="60"/>
    </row>
    <row r="42" spans="1:10" ht="15.75">
      <c r="A42" s="121" t="s">
        <v>20</v>
      </c>
      <c r="B42" s="121"/>
      <c r="C42" s="121"/>
      <c r="D42" s="121"/>
      <c r="E42" s="121"/>
      <c r="F42" s="60"/>
      <c r="G42" s="60"/>
      <c r="H42" s="60"/>
      <c r="I42" s="60"/>
      <c r="J42" s="60"/>
    </row>
    <row r="43" spans="1:10" ht="13.5" thickBot="1">
      <c r="A43" s="61"/>
      <c r="B43" s="61"/>
      <c r="C43" s="61"/>
      <c r="D43" s="61"/>
      <c r="E43" s="85" t="s">
        <v>1</v>
      </c>
      <c r="F43" s="60"/>
      <c r="G43" s="60"/>
      <c r="H43" s="60"/>
      <c r="I43" s="60"/>
      <c r="J43" s="60"/>
    </row>
    <row r="44" spans="1:10" ht="12">
      <c r="A44" s="115" t="s">
        <v>2</v>
      </c>
      <c r="B44" s="117" t="s">
        <v>21</v>
      </c>
      <c r="C44" s="117" t="s">
        <v>22</v>
      </c>
      <c r="D44" s="117" t="s">
        <v>23</v>
      </c>
      <c r="E44" s="119" t="s">
        <v>24</v>
      </c>
      <c r="F44" s="60"/>
      <c r="G44" s="60"/>
      <c r="H44" s="60"/>
      <c r="I44" s="60"/>
      <c r="J44" s="60"/>
    </row>
    <row r="45" spans="1:10" ht="12">
      <c r="A45" s="116"/>
      <c r="B45" s="118"/>
      <c r="C45" s="118"/>
      <c r="D45" s="118"/>
      <c r="E45" s="120"/>
      <c r="F45" s="60"/>
      <c r="G45" s="60"/>
      <c r="H45" s="60"/>
      <c r="I45" s="60"/>
      <c r="J45" s="60"/>
    </row>
    <row r="46" spans="1:10" ht="12.75">
      <c r="A46" s="78" t="s">
        <v>96</v>
      </c>
      <c r="B46" s="61">
        <v>14570</v>
      </c>
      <c r="C46" s="61">
        <v>1334158</v>
      </c>
      <c r="D46" s="61">
        <v>38089628</v>
      </c>
      <c r="E46" s="61">
        <v>28550</v>
      </c>
      <c r="F46" s="60"/>
      <c r="G46" s="60"/>
      <c r="H46" s="60"/>
      <c r="I46" s="60"/>
      <c r="J46" s="60"/>
    </row>
    <row r="47" spans="1:10" ht="12.75">
      <c r="A47" s="79" t="s">
        <v>97</v>
      </c>
      <c r="B47" s="61">
        <v>14506</v>
      </c>
      <c r="C47" s="61">
        <v>1342823</v>
      </c>
      <c r="D47" s="61">
        <v>40260824</v>
      </c>
      <c r="E47" s="61">
        <v>29982</v>
      </c>
      <c r="F47" s="60"/>
      <c r="G47" s="60"/>
      <c r="H47" s="60"/>
      <c r="I47" s="60"/>
      <c r="J47" s="60"/>
    </row>
    <row r="48" spans="1:10" ht="12.75">
      <c r="A48" s="79" t="s">
        <v>98</v>
      </c>
      <c r="B48" s="61">
        <v>14411</v>
      </c>
      <c r="C48" s="61">
        <v>1346972</v>
      </c>
      <c r="D48" s="61">
        <v>42001256</v>
      </c>
      <c r="E48" s="61">
        <v>31182</v>
      </c>
      <c r="F48" s="60"/>
      <c r="G48" s="60"/>
      <c r="H48" s="60"/>
      <c r="I48" s="60"/>
      <c r="J48" s="60"/>
    </row>
    <row r="49" spans="1:10" ht="12.75">
      <c r="A49" s="79" t="s">
        <v>99</v>
      </c>
      <c r="B49" s="61">
        <v>14359</v>
      </c>
      <c r="C49" s="61">
        <v>1353990</v>
      </c>
      <c r="D49" s="61">
        <v>37861621</v>
      </c>
      <c r="E49" s="61">
        <v>27963</v>
      </c>
      <c r="F49" s="60"/>
      <c r="G49" s="60"/>
      <c r="H49" s="60"/>
      <c r="I49" s="60"/>
      <c r="J49" s="60"/>
    </row>
    <row r="50" spans="1:10" ht="12.75">
      <c r="A50" s="79" t="s">
        <v>100</v>
      </c>
      <c r="B50" s="61">
        <v>14351</v>
      </c>
      <c r="C50" s="61">
        <v>1365541</v>
      </c>
      <c r="D50" s="61">
        <v>40277456</v>
      </c>
      <c r="E50" s="61">
        <v>29496</v>
      </c>
      <c r="F50" s="60"/>
      <c r="G50" s="60"/>
      <c r="H50" s="60"/>
      <c r="I50" s="60"/>
      <c r="J50" s="60"/>
    </row>
    <row r="51" spans="1:10" ht="12.75">
      <c r="A51" s="79" t="s">
        <v>101</v>
      </c>
      <c r="B51" s="61">
        <v>14348</v>
      </c>
      <c r="C51" s="61">
        <v>1378568</v>
      </c>
      <c r="D51" s="61">
        <v>42588816</v>
      </c>
      <c r="E51" s="61">
        <v>30894</v>
      </c>
      <c r="F51" s="60"/>
      <c r="G51" s="60"/>
      <c r="H51" s="60"/>
      <c r="I51" s="60"/>
      <c r="J51" s="60"/>
    </row>
    <row r="52" spans="1:10" ht="12.75">
      <c r="A52" s="79" t="s">
        <v>102</v>
      </c>
      <c r="B52" s="61">
        <v>14330</v>
      </c>
      <c r="C52" s="61">
        <v>1384568</v>
      </c>
      <c r="D52" s="61">
        <v>37917586</v>
      </c>
      <c r="E52" s="61">
        <f>D52/C52*1000</f>
        <v>27385.86042722351</v>
      </c>
      <c r="F52" s="60"/>
      <c r="G52" s="60"/>
      <c r="H52" s="60"/>
      <c r="I52" s="60"/>
      <c r="J52" s="60"/>
    </row>
    <row r="53" spans="1:10" ht="12.75">
      <c r="A53" s="79" t="s">
        <v>103</v>
      </c>
      <c r="B53" s="61">
        <v>14318</v>
      </c>
      <c r="C53" s="61">
        <v>1393105</v>
      </c>
      <c r="D53" s="61">
        <v>40107681</v>
      </c>
      <c r="E53" s="61">
        <f>D53/C53*1000</f>
        <v>28790.134986235782</v>
      </c>
      <c r="F53" s="60"/>
      <c r="G53" s="60"/>
      <c r="H53" s="60"/>
      <c r="I53" s="60"/>
      <c r="J53" s="60"/>
    </row>
    <row r="54" spans="1:10" ht="12.75">
      <c r="A54" s="79" t="s">
        <v>104</v>
      </c>
      <c r="B54" s="61">
        <v>14405</v>
      </c>
      <c r="C54" s="61">
        <v>1417581</v>
      </c>
      <c r="D54" s="61">
        <v>42873266</v>
      </c>
      <c r="E54" s="61">
        <v>30244</v>
      </c>
      <c r="F54" s="60"/>
      <c r="G54" s="60"/>
      <c r="H54" s="60"/>
      <c r="I54" s="60"/>
      <c r="J54" s="60"/>
    </row>
    <row r="55" spans="1:10" ht="12.75">
      <c r="A55" s="80" t="s">
        <v>105</v>
      </c>
      <c r="B55" s="64">
        <v>14421</v>
      </c>
      <c r="C55" s="64">
        <v>1430253</v>
      </c>
      <c r="D55" s="64">
        <v>39687570</v>
      </c>
      <c r="E55" s="64">
        <v>27749</v>
      </c>
      <c r="F55" s="60"/>
      <c r="G55" s="60"/>
      <c r="H55" s="60"/>
      <c r="I55" s="60"/>
      <c r="J55" s="60"/>
    </row>
    <row r="56" spans="1:10" s="63" customFormat="1" ht="12.75">
      <c r="A56" s="80" t="s">
        <v>110</v>
      </c>
      <c r="B56" s="64">
        <v>14449</v>
      </c>
      <c r="C56" s="64">
        <v>1443763</v>
      </c>
      <c r="D56" s="64">
        <v>42056907</v>
      </c>
      <c r="E56" s="64">
        <v>29130</v>
      </c>
      <c r="F56" s="62"/>
      <c r="G56" s="62"/>
      <c r="H56" s="62"/>
      <c r="I56" s="62"/>
      <c r="J56" s="62"/>
    </row>
    <row r="57" spans="1:10" s="63" customFormat="1" ht="12.75">
      <c r="A57" s="80" t="s">
        <v>115</v>
      </c>
      <c r="B57" s="64">
        <v>14432</v>
      </c>
      <c r="C57" s="64">
        <v>1449252</v>
      </c>
      <c r="D57" s="64">
        <v>43851684</v>
      </c>
      <c r="E57" s="64">
        <v>30258.14972137351</v>
      </c>
      <c r="F57" s="62"/>
      <c r="G57" s="62"/>
      <c r="H57" s="62"/>
      <c r="I57" s="62"/>
      <c r="J57" s="62"/>
    </row>
    <row r="58" spans="1:10" ht="12.75">
      <c r="A58" s="80" t="s">
        <v>118</v>
      </c>
      <c r="B58" s="64">
        <v>14473</v>
      </c>
      <c r="C58" s="64">
        <v>1461253</v>
      </c>
      <c r="D58" s="64">
        <v>42200681</v>
      </c>
      <c r="E58" s="64">
        <f>(D58/C58*1000)</f>
        <v>28879.79083704191</v>
      </c>
      <c r="F58" s="60"/>
      <c r="G58" s="60"/>
      <c r="H58" s="60"/>
      <c r="I58" s="60"/>
      <c r="J58" s="60"/>
    </row>
    <row r="59" spans="1:10" ht="12.75">
      <c r="A59" s="80" t="s">
        <v>124</v>
      </c>
      <c r="B59" s="64">
        <v>14497</v>
      </c>
      <c r="C59" s="64">
        <v>1471372</v>
      </c>
      <c r="D59" s="64">
        <v>44097748</v>
      </c>
      <c r="E59" s="64">
        <v>29970.4955646838</v>
      </c>
      <c r="F59" s="60"/>
      <c r="G59" s="60"/>
      <c r="H59" s="60"/>
      <c r="I59" s="60"/>
      <c r="J59" s="60"/>
    </row>
    <row r="60" spans="1:10" ht="12.75">
      <c r="A60" s="80" t="s">
        <v>131</v>
      </c>
      <c r="B60" s="61">
        <v>14603</v>
      </c>
      <c r="C60" s="61">
        <v>1490820</v>
      </c>
      <c r="D60" s="61">
        <v>46317787</v>
      </c>
      <c r="E60" s="61">
        <v>31069</v>
      </c>
      <c r="F60" s="60"/>
      <c r="G60" s="60"/>
      <c r="H60" s="60"/>
      <c r="I60" s="60"/>
      <c r="J60" s="60"/>
    </row>
    <row r="61" spans="1:10" ht="12.75">
      <c r="A61" s="80" t="s">
        <v>135</v>
      </c>
      <c r="B61" s="68">
        <v>14636</v>
      </c>
      <c r="C61" s="68">
        <v>1505877</v>
      </c>
      <c r="D61" s="69">
        <v>43076410</v>
      </c>
      <c r="E61" s="64">
        <v>28606</v>
      </c>
      <c r="F61" s="60"/>
      <c r="G61" s="60"/>
      <c r="H61" s="60"/>
      <c r="I61" s="60"/>
      <c r="J61" s="60"/>
    </row>
    <row r="62" spans="1:10" ht="12.75">
      <c r="A62" s="79" t="s">
        <v>136</v>
      </c>
      <c r="B62" s="61">
        <v>14801</v>
      </c>
      <c r="C62" s="61">
        <v>1527222</v>
      </c>
      <c r="D62" s="61">
        <v>45592723</v>
      </c>
      <c r="E62" s="61">
        <v>29853</v>
      </c>
      <c r="F62" s="60"/>
      <c r="G62" s="60"/>
      <c r="H62" s="60"/>
      <c r="I62" s="60"/>
      <c r="J62" s="60"/>
    </row>
    <row r="63" spans="1:10" ht="12.75">
      <c r="A63" s="79" t="s">
        <v>143</v>
      </c>
      <c r="B63" s="61">
        <v>14906</v>
      </c>
      <c r="C63" s="61">
        <v>1547200</v>
      </c>
      <c r="D63" s="61">
        <v>47973846</v>
      </c>
      <c r="E63" s="61">
        <v>31007</v>
      </c>
      <c r="F63" s="60"/>
      <c r="G63" s="60"/>
      <c r="H63" s="60"/>
      <c r="I63" s="60"/>
      <c r="J63" s="60"/>
    </row>
    <row r="64" spans="1:10" ht="12.75">
      <c r="A64" s="79" t="s">
        <v>163</v>
      </c>
      <c r="B64" s="61">
        <v>14970</v>
      </c>
      <c r="C64" s="61">
        <v>1559231</v>
      </c>
      <c r="D64" s="61">
        <v>46720555</v>
      </c>
      <c r="E64" s="61">
        <v>29964</v>
      </c>
      <c r="F64" s="60"/>
      <c r="G64" s="60"/>
      <c r="H64" s="60"/>
      <c r="I64" s="60"/>
      <c r="J64" s="60"/>
    </row>
    <row r="65" spans="1:10" ht="12.75">
      <c r="A65" s="79" t="s">
        <v>172</v>
      </c>
      <c r="B65" s="61">
        <v>15077</v>
      </c>
      <c r="C65" s="61">
        <v>1576399</v>
      </c>
      <c r="D65" s="61">
        <v>48968335</v>
      </c>
      <c r="E65" s="61">
        <v>31063.414148321586</v>
      </c>
      <c r="F65" s="60"/>
      <c r="G65" s="60"/>
      <c r="H65" s="60"/>
      <c r="I65" s="60"/>
      <c r="J65" s="60"/>
    </row>
    <row r="66" spans="1:10" ht="12.75">
      <c r="A66" s="79" t="s">
        <v>186</v>
      </c>
      <c r="B66" s="61">
        <v>15100</v>
      </c>
      <c r="C66" s="61">
        <v>1583613</v>
      </c>
      <c r="D66" s="61">
        <v>50522326</v>
      </c>
      <c r="E66" s="61">
        <v>31903.202360677766</v>
      </c>
      <c r="F66" s="60"/>
      <c r="G66" s="60"/>
      <c r="H66" s="60"/>
      <c r="I66" s="60"/>
      <c r="J66" s="60"/>
    </row>
    <row r="67" spans="1:10" ht="12.75">
      <c r="A67" s="79" t="s">
        <v>187</v>
      </c>
      <c r="B67" s="61">
        <v>15200</v>
      </c>
      <c r="C67" s="61">
        <v>1601081</v>
      </c>
      <c r="D67" s="61">
        <v>49029585</v>
      </c>
      <c r="E67" s="61">
        <v>30623</v>
      </c>
      <c r="F67" s="60"/>
      <c r="G67" s="60"/>
      <c r="H67" s="60"/>
      <c r="I67" s="60"/>
      <c r="J67" s="60"/>
    </row>
    <row r="68" spans="1:10" ht="12.75">
      <c r="A68" s="79" t="s">
        <v>192</v>
      </c>
      <c r="B68" s="61">
        <v>15290</v>
      </c>
      <c r="C68" s="61">
        <v>1617078</v>
      </c>
      <c r="D68" s="61">
        <v>51214656</v>
      </c>
      <c r="E68" s="61">
        <v>31671.110484466426</v>
      </c>
      <c r="F68" s="60"/>
      <c r="G68" s="60"/>
      <c r="H68" s="60"/>
      <c r="I68" s="60"/>
      <c r="J68" s="60"/>
    </row>
    <row r="69" spans="1:10" ht="12.75">
      <c r="A69" s="81" t="s">
        <v>193</v>
      </c>
      <c r="B69" s="70">
        <f>SUM(B71:B79)</f>
        <v>15352</v>
      </c>
      <c r="C69" s="70">
        <f>SUM(C71:C79)</f>
        <v>1630401</v>
      </c>
      <c r="D69" s="70">
        <f>SUM(D71:D79)</f>
        <v>53519301</v>
      </c>
      <c r="E69" s="65">
        <f>(D69*1000)/C69</f>
        <v>32825.85143164166</v>
      </c>
      <c r="F69" s="60"/>
      <c r="G69" s="60"/>
      <c r="H69" s="60"/>
      <c r="I69" s="60"/>
      <c r="J69" s="60"/>
    </row>
    <row r="70" spans="1:10" ht="14.25" customHeight="1" thickBot="1">
      <c r="A70" s="86"/>
      <c r="B70" s="65"/>
      <c r="C70" s="65"/>
      <c r="D70" s="71"/>
      <c r="E70" s="71"/>
      <c r="F70" s="60"/>
      <c r="G70" s="60"/>
      <c r="H70" s="60"/>
      <c r="I70" s="60"/>
      <c r="J70" s="60"/>
    </row>
    <row r="71" spans="1:10" ht="13.5" thickTop="1">
      <c r="A71" s="82" t="s">
        <v>26</v>
      </c>
      <c r="B71" s="73">
        <v>12082</v>
      </c>
      <c r="C71" s="73">
        <v>1231479</v>
      </c>
      <c r="D71" s="74">
        <v>43933852</v>
      </c>
      <c r="E71" s="61">
        <f aca="true" t="shared" si="1" ref="E71:E79">(D71*1000)/C71</f>
        <v>35675.68103069561</v>
      </c>
      <c r="F71" s="60"/>
      <c r="G71" s="60"/>
      <c r="H71" s="60"/>
      <c r="I71" s="60"/>
      <c r="J71" s="60"/>
    </row>
    <row r="72" spans="1:10" ht="12.75">
      <c r="A72" s="83" t="s">
        <v>27</v>
      </c>
      <c r="B72" s="74">
        <v>1279</v>
      </c>
      <c r="C72" s="74">
        <v>241333</v>
      </c>
      <c r="D72" s="74">
        <v>6836552</v>
      </c>
      <c r="E72" s="61">
        <f t="shared" si="1"/>
        <v>28328.293271123304</v>
      </c>
      <c r="F72" s="60"/>
      <c r="G72" s="60"/>
      <c r="H72" s="60"/>
      <c r="I72" s="60"/>
      <c r="J72" s="60"/>
    </row>
    <row r="73" spans="1:10" ht="12.75">
      <c r="A73" s="83" t="s">
        <v>28</v>
      </c>
      <c r="B73" s="74">
        <v>758</v>
      </c>
      <c r="C73" s="74">
        <v>93415</v>
      </c>
      <c r="D73" s="74">
        <v>1727180</v>
      </c>
      <c r="E73" s="61">
        <f t="shared" si="1"/>
        <v>18489.321843387035</v>
      </c>
      <c r="F73" s="60"/>
      <c r="G73" s="60"/>
      <c r="H73" s="60"/>
      <c r="I73" s="60"/>
      <c r="J73" s="60"/>
    </row>
    <row r="74" spans="1:10" ht="12.75">
      <c r="A74" s="87" t="s">
        <v>165</v>
      </c>
      <c r="B74" s="75">
        <v>29</v>
      </c>
      <c r="C74" s="74">
        <v>836</v>
      </c>
      <c r="D74" s="74">
        <v>12312</v>
      </c>
      <c r="E74" s="61">
        <f t="shared" si="1"/>
        <v>14727.272727272728</v>
      </c>
      <c r="F74" s="60"/>
      <c r="G74" s="60"/>
      <c r="H74" s="60"/>
      <c r="I74" s="60"/>
      <c r="J74" s="60"/>
    </row>
    <row r="75" spans="1:10" ht="12.75">
      <c r="A75" s="83" t="s">
        <v>31</v>
      </c>
      <c r="B75" s="74">
        <v>357</v>
      </c>
      <c r="C75" s="74">
        <v>23986</v>
      </c>
      <c r="D75" s="74">
        <v>562099</v>
      </c>
      <c r="E75" s="61">
        <f t="shared" si="1"/>
        <v>23434.46176936546</v>
      </c>
      <c r="F75" s="60"/>
      <c r="G75" s="60"/>
      <c r="H75" s="60"/>
      <c r="I75" s="60"/>
      <c r="J75" s="60"/>
    </row>
    <row r="76" spans="1:10" ht="12.75">
      <c r="A76" s="83" t="s">
        <v>190</v>
      </c>
      <c r="B76" s="74">
        <v>11</v>
      </c>
      <c r="C76" s="74">
        <v>1998</v>
      </c>
      <c r="D76" s="74">
        <v>82549</v>
      </c>
      <c r="E76" s="61">
        <f t="shared" si="1"/>
        <v>41315.81581581582</v>
      </c>
      <c r="F76" s="60"/>
      <c r="G76" s="60"/>
      <c r="H76" s="60"/>
      <c r="I76" s="60"/>
      <c r="J76" s="60"/>
    </row>
    <row r="77" spans="1:10" ht="12.75">
      <c r="A77" s="83" t="s">
        <v>34</v>
      </c>
      <c r="B77" s="74">
        <v>153</v>
      </c>
      <c r="C77" s="74">
        <v>18078</v>
      </c>
      <c r="D77" s="74">
        <v>135028</v>
      </c>
      <c r="E77" s="61">
        <f>(D77*1000)/C77</f>
        <v>7469.1890695873435</v>
      </c>
      <c r="F77" s="60"/>
      <c r="G77" s="60"/>
      <c r="H77" s="60"/>
      <c r="I77" s="60"/>
      <c r="J77" s="60"/>
    </row>
    <row r="78" spans="1:10" ht="12.75">
      <c r="A78" s="83" t="s">
        <v>35</v>
      </c>
      <c r="B78" s="74">
        <v>5</v>
      </c>
      <c r="C78" s="74">
        <v>109</v>
      </c>
      <c r="D78" s="74">
        <v>755</v>
      </c>
      <c r="E78" s="61">
        <f t="shared" si="1"/>
        <v>6926.605504587156</v>
      </c>
      <c r="F78" s="60"/>
      <c r="G78" s="60"/>
      <c r="H78" s="60"/>
      <c r="I78" s="60"/>
      <c r="J78" s="60"/>
    </row>
    <row r="79" spans="1:10" ht="12.75">
      <c r="A79" s="83" t="s">
        <v>191</v>
      </c>
      <c r="B79" s="75">
        <v>678</v>
      </c>
      <c r="C79" s="74">
        <v>19167</v>
      </c>
      <c r="D79" s="74">
        <v>228974</v>
      </c>
      <c r="E79" s="61">
        <f t="shared" si="1"/>
        <v>11946.261804142536</v>
      </c>
      <c r="F79" s="60"/>
      <c r="G79" s="60"/>
      <c r="H79" s="60"/>
      <c r="I79" s="60"/>
      <c r="J79" s="60"/>
    </row>
    <row r="80" spans="1:10" ht="13.5" thickBot="1">
      <c r="A80" s="84"/>
      <c r="B80" s="66"/>
      <c r="C80" s="67"/>
      <c r="D80" s="67"/>
      <c r="E80" s="67"/>
      <c r="F80" s="60"/>
      <c r="G80" s="60"/>
      <c r="H80" s="60"/>
      <c r="I80" s="60"/>
      <c r="J80" s="60"/>
    </row>
    <row r="81" spans="1:10" ht="12.75">
      <c r="A81" s="61"/>
      <c r="B81" s="61"/>
      <c r="C81" s="61"/>
      <c r="D81" s="61"/>
      <c r="E81" s="61"/>
      <c r="F81" s="60"/>
      <c r="G81" s="60"/>
      <c r="H81" s="60"/>
      <c r="I81" s="60"/>
      <c r="J81" s="60"/>
    </row>
    <row r="82" spans="1:10" ht="12.75">
      <c r="A82" s="61" t="s">
        <v>43</v>
      </c>
      <c r="B82" s="61"/>
      <c r="C82" s="61"/>
      <c r="D82" s="61"/>
      <c r="E82" s="61"/>
      <c r="F82" s="60"/>
      <c r="G82" s="60"/>
      <c r="H82" s="60"/>
      <c r="I82" s="60"/>
      <c r="J82" s="60"/>
    </row>
    <row r="83" spans="1:10" ht="14.25" customHeight="1">
      <c r="A83" s="61"/>
      <c r="B83" s="61"/>
      <c r="C83" s="61"/>
      <c r="D83" s="61"/>
      <c r="E83" s="61"/>
      <c r="F83" s="60"/>
      <c r="G83" s="60"/>
      <c r="H83" s="60"/>
      <c r="I83" s="60"/>
      <c r="J83" s="60"/>
    </row>
    <row r="84" spans="1:10" ht="15.75">
      <c r="A84" s="121" t="s">
        <v>37</v>
      </c>
      <c r="B84" s="121"/>
      <c r="C84" s="121"/>
      <c r="D84" s="121"/>
      <c r="E84" s="121"/>
      <c r="F84" s="60"/>
      <c r="G84" s="60"/>
      <c r="H84" s="60"/>
      <c r="I84" s="60"/>
      <c r="J84" s="60"/>
    </row>
    <row r="85" spans="1:10" ht="13.5" thickBot="1">
      <c r="A85" s="61"/>
      <c r="B85" s="61"/>
      <c r="C85" s="61"/>
      <c r="D85" s="61"/>
      <c r="E85" s="85" t="s">
        <v>1</v>
      </c>
      <c r="F85" s="60"/>
      <c r="G85" s="60"/>
      <c r="H85" s="60"/>
      <c r="I85" s="60"/>
      <c r="J85" s="60"/>
    </row>
    <row r="86" spans="1:10" ht="12">
      <c r="A86" s="115" t="s">
        <v>2</v>
      </c>
      <c r="B86" s="117" t="s">
        <v>21</v>
      </c>
      <c r="C86" s="117" t="s">
        <v>22</v>
      </c>
      <c r="D86" s="117" t="s">
        <v>23</v>
      </c>
      <c r="E86" s="119" t="s">
        <v>24</v>
      </c>
      <c r="F86" s="60"/>
      <c r="G86" s="60"/>
      <c r="H86" s="60"/>
      <c r="I86" s="60"/>
      <c r="J86" s="60"/>
    </row>
    <row r="87" spans="1:10" ht="12">
      <c r="A87" s="116"/>
      <c r="B87" s="118"/>
      <c r="C87" s="118"/>
      <c r="D87" s="118"/>
      <c r="E87" s="120"/>
      <c r="F87" s="60"/>
      <c r="G87" s="60"/>
      <c r="H87" s="60"/>
      <c r="I87" s="60"/>
      <c r="J87" s="60"/>
    </row>
    <row r="88" spans="1:10" ht="12.75">
      <c r="A88" s="78" t="s">
        <v>96</v>
      </c>
      <c r="B88" s="61">
        <v>9605</v>
      </c>
      <c r="C88" s="61">
        <v>3778914</v>
      </c>
      <c r="D88" s="61">
        <v>206117122</v>
      </c>
      <c r="E88" s="61">
        <v>54544</v>
      </c>
      <c r="F88" s="60"/>
      <c r="G88" s="60"/>
      <c r="H88" s="60"/>
      <c r="I88" s="60"/>
      <c r="J88" s="60"/>
    </row>
    <row r="89" spans="1:10" ht="12.75">
      <c r="A89" s="79" t="s">
        <v>97</v>
      </c>
      <c r="B89" s="61">
        <v>9820</v>
      </c>
      <c r="C89" s="61">
        <v>3890198</v>
      </c>
      <c r="D89" s="61">
        <v>217798566</v>
      </c>
      <c r="E89" s="61">
        <v>55986</v>
      </c>
      <c r="F89" s="60"/>
      <c r="G89" s="60"/>
      <c r="H89" s="60"/>
      <c r="I89" s="60"/>
      <c r="J89" s="60"/>
    </row>
    <row r="90" spans="1:10" ht="12.75">
      <c r="A90" s="79" t="s">
        <v>98</v>
      </c>
      <c r="B90" s="61">
        <v>9954</v>
      </c>
      <c r="C90" s="61">
        <v>3977542</v>
      </c>
      <c r="D90" s="61">
        <v>229511407</v>
      </c>
      <c r="E90" s="61">
        <v>57702</v>
      </c>
      <c r="F90" s="60"/>
      <c r="G90" s="60"/>
      <c r="H90" s="60"/>
      <c r="I90" s="60"/>
      <c r="J90" s="60"/>
    </row>
    <row r="91" spans="1:10" ht="12.75">
      <c r="A91" s="79" t="s">
        <v>99</v>
      </c>
      <c r="B91" s="61">
        <v>10037</v>
      </c>
      <c r="C91" s="61">
        <v>4043957</v>
      </c>
      <c r="D91" s="61">
        <v>215827271</v>
      </c>
      <c r="E91" s="61">
        <v>53370</v>
      </c>
      <c r="F91" s="60"/>
      <c r="G91" s="60"/>
      <c r="H91" s="60"/>
      <c r="I91" s="60"/>
      <c r="J91" s="60"/>
    </row>
    <row r="92" spans="1:10" ht="12.75">
      <c r="A92" s="79" t="s">
        <v>100</v>
      </c>
      <c r="B92" s="61">
        <v>10135</v>
      </c>
      <c r="C92" s="61">
        <v>4147019</v>
      </c>
      <c r="D92" s="61">
        <v>227434137</v>
      </c>
      <c r="E92" s="61">
        <v>54843</v>
      </c>
      <c r="F92" s="60"/>
      <c r="G92" s="60"/>
      <c r="H92" s="60"/>
      <c r="I92" s="60"/>
      <c r="J92" s="60"/>
    </row>
    <row r="93" spans="1:10" ht="12.75">
      <c r="A93" s="79" t="s">
        <v>101</v>
      </c>
      <c r="B93" s="61">
        <v>10165</v>
      </c>
      <c r="C93" s="61">
        <v>4209553</v>
      </c>
      <c r="D93" s="61">
        <v>234836874</v>
      </c>
      <c r="E93" s="61">
        <v>55787</v>
      </c>
      <c r="F93" s="60"/>
      <c r="G93" s="60"/>
      <c r="H93" s="60"/>
      <c r="I93" s="60"/>
      <c r="J93" s="60"/>
    </row>
    <row r="94" spans="1:10" ht="12.75">
      <c r="A94" s="79" t="s">
        <v>102</v>
      </c>
      <c r="B94" s="61">
        <v>10223</v>
      </c>
      <c r="C94" s="61">
        <v>4324421</v>
      </c>
      <c r="D94" s="61">
        <v>232912392</v>
      </c>
      <c r="E94" s="61">
        <f>D94/C94*1000</f>
        <v>53859.786547147</v>
      </c>
      <c r="F94" s="60"/>
      <c r="G94" s="60"/>
      <c r="H94" s="60"/>
      <c r="I94" s="60"/>
      <c r="J94" s="60"/>
    </row>
    <row r="95" spans="1:10" ht="12.75">
      <c r="A95" s="79" t="s">
        <v>103</v>
      </c>
      <c r="B95" s="61">
        <v>10271</v>
      </c>
      <c r="C95" s="61">
        <v>4441349</v>
      </c>
      <c r="D95" s="61">
        <v>247180218</v>
      </c>
      <c r="E95" s="61">
        <f>D95/C95*1000</f>
        <v>55654.31088617445</v>
      </c>
      <c r="F95" s="60"/>
      <c r="G95" s="60"/>
      <c r="H95" s="60"/>
      <c r="I95" s="60"/>
      <c r="J95" s="60"/>
    </row>
    <row r="96" spans="1:10" ht="12.75">
      <c r="A96" s="79" t="s">
        <v>104</v>
      </c>
      <c r="B96" s="61">
        <v>10377</v>
      </c>
      <c r="C96" s="61">
        <v>4630852</v>
      </c>
      <c r="D96" s="61">
        <v>263792743</v>
      </c>
      <c r="E96" s="61">
        <v>56964</v>
      </c>
      <c r="F96" s="60"/>
      <c r="G96" s="60"/>
      <c r="H96" s="60"/>
      <c r="I96" s="60"/>
      <c r="J96" s="60"/>
    </row>
    <row r="97" spans="1:10" ht="12.75">
      <c r="A97" s="80" t="s">
        <v>105</v>
      </c>
      <c r="B97" s="64">
        <v>10430</v>
      </c>
      <c r="C97" s="64">
        <v>4763227</v>
      </c>
      <c r="D97" s="64">
        <v>245393426</v>
      </c>
      <c r="E97" s="64">
        <v>51518</v>
      </c>
      <c r="F97" s="60"/>
      <c r="G97" s="60"/>
      <c r="H97" s="60"/>
      <c r="I97" s="60"/>
      <c r="J97" s="60"/>
    </row>
    <row r="98" spans="1:10" ht="12.75">
      <c r="A98" s="80" t="s">
        <v>110</v>
      </c>
      <c r="B98" s="64">
        <v>10500</v>
      </c>
      <c r="C98" s="64">
        <v>4829724</v>
      </c>
      <c r="D98" s="64">
        <v>252960794</v>
      </c>
      <c r="E98" s="64">
        <v>52376</v>
      </c>
      <c r="F98" s="60"/>
      <c r="G98" s="60"/>
      <c r="H98" s="60"/>
      <c r="I98" s="60"/>
      <c r="J98" s="60"/>
    </row>
    <row r="99" spans="1:10" ht="12.75">
      <c r="A99" s="80" t="s">
        <v>115</v>
      </c>
      <c r="B99" s="64">
        <v>10526</v>
      </c>
      <c r="C99" s="64">
        <v>4895245</v>
      </c>
      <c r="D99" s="64">
        <v>263211159</v>
      </c>
      <c r="E99" s="64">
        <v>53768.74068611479</v>
      </c>
      <c r="F99" s="60"/>
      <c r="G99" s="60"/>
      <c r="H99" s="60"/>
      <c r="I99" s="60"/>
      <c r="J99" s="60"/>
    </row>
    <row r="100" spans="1:10" s="63" customFormat="1" ht="12.75">
      <c r="A100" s="80" t="s">
        <v>118</v>
      </c>
      <c r="B100" s="64">
        <v>10594</v>
      </c>
      <c r="C100" s="64">
        <v>4976729</v>
      </c>
      <c r="D100" s="64">
        <v>263483696</v>
      </c>
      <c r="E100" s="64">
        <v>52943</v>
      </c>
      <c r="F100" s="62"/>
      <c r="G100" s="62"/>
      <c r="H100" s="62"/>
      <c r="I100" s="62"/>
      <c r="J100" s="62"/>
    </row>
    <row r="101" spans="1:10" s="63" customFormat="1" ht="12.75">
      <c r="A101" s="80" t="s">
        <v>124</v>
      </c>
      <c r="B101" s="64">
        <v>10622</v>
      </c>
      <c r="C101" s="64">
        <v>4984509</v>
      </c>
      <c r="D101" s="64">
        <v>266793112</v>
      </c>
      <c r="E101" s="64">
        <v>53524.45185674256</v>
      </c>
      <c r="F101" s="62"/>
      <c r="G101" s="62"/>
      <c r="H101" s="62"/>
      <c r="I101" s="62"/>
      <c r="J101" s="62"/>
    </row>
    <row r="102" spans="1:10" ht="12.75">
      <c r="A102" s="80" t="s">
        <v>131</v>
      </c>
      <c r="B102" s="64">
        <v>10657</v>
      </c>
      <c r="C102" s="64">
        <v>5085641</v>
      </c>
      <c r="D102" s="64">
        <v>280254855</v>
      </c>
      <c r="E102" s="64">
        <v>55107</v>
      </c>
      <c r="F102" s="60"/>
      <c r="G102" s="60"/>
      <c r="H102" s="60"/>
      <c r="I102" s="60"/>
      <c r="J102" s="60"/>
    </row>
    <row r="103" spans="1:10" ht="12.75">
      <c r="A103" s="80" t="s">
        <v>135</v>
      </c>
      <c r="B103" s="64">
        <v>10683</v>
      </c>
      <c r="C103" s="64">
        <v>5218008</v>
      </c>
      <c r="D103" s="64">
        <v>263982143</v>
      </c>
      <c r="E103" s="64">
        <v>50591</v>
      </c>
      <c r="F103" s="60"/>
      <c r="G103" s="60"/>
      <c r="H103" s="60"/>
      <c r="I103" s="60"/>
      <c r="J103" s="60"/>
    </row>
    <row r="104" spans="1:10" ht="12.75">
      <c r="A104" s="79" t="s">
        <v>136</v>
      </c>
      <c r="B104" s="64">
        <v>10990</v>
      </c>
      <c r="C104" s="64">
        <v>5328802</v>
      </c>
      <c r="D104" s="64">
        <v>274105135</v>
      </c>
      <c r="E104" s="64">
        <v>51438</v>
      </c>
      <c r="F104" s="60"/>
      <c r="G104" s="60"/>
      <c r="H104" s="60"/>
      <c r="I104" s="60"/>
      <c r="J104" s="60"/>
    </row>
    <row r="105" spans="1:10" ht="12.75">
      <c r="A105" s="79" t="s">
        <v>143</v>
      </c>
      <c r="B105" s="64">
        <v>11051</v>
      </c>
      <c r="C105" s="64">
        <v>5374812</v>
      </c>
      <c r="D105" s="64">
        <v>280649818</v>
      </c>
      <c r="E105" s="64">
        <v>52216</v>
      </c>
      <c r="F105" s="60"/>
      <c r="G105" s="60"/>
      <c r="H105" s="60"/>
      <c r="I105" s="60"/>
      <c r="J105" s="60"/>
    </row>
    <row r="106" spans="1:10" ht="12.75">
      <c r="A106" s="79" t="s">
        <v>163</v>
      </c>
      <c r="B106" s="64">
        <v>11047</v>
      </c>
      <c r="C106" s="64">
        <v>5491925</v>
      </c>
      <c r="D106" s="64">
        <v>284037922</v>
      </c>
      <c r="E106" s="64">
        <v>51719</v>
      </c>
      <c r="F106" s="60"/>
      <c r="G106" s="60"/>
      <c r="H106" s="60"/>
      <c r="I106" s="60"/>
      <c r="J106" s="60"/>
    </row>
    <row r="107" spans="1:10" ht="12.75">
      <c r="A107" s="79" t="s">
        <v>172</v>
      </c>
      <c r="B107" s="64">
        <v>10882</v>
      </c>
      <c r="C107" s="64">
        <v>5541574</v>
      </c>
      <c r="D107" s="64">
        <v>290117104</v>
      </c>
      <c r="E107" s="64">
        <v>52352.834050397956</v>
      </c>
      <c r="F107" s="60"/>
      <c r="G107" s="60"/>
      <c r="H107" s="60"/>
      <c r="I107" s="60"/>
      <c r="J107" s="60"/>
    </row>
    <row r="108" spans="1:10" ht="12.75">
      <c r="A108" s="79" t="s">
        <v>186</v>
      </c>
      <c r="B108" s="64">
        <v>11300</v>
      </c>
      <c r="C108" s="64">
        <v>5602966</v>
      </c>
      <c r="D108" s="64">
        <v>296993595</v>
      </c>
      <c r="E108" s="64">
        <v>53006.49602371315</v>
      </c>
      <c r="F108" s="60"/>
      <c r="G108" s="60"/>
      <c r="H108" s="60"/>
      <c r="I108" s="60"/>
      <c r="J108" s="60"/>
    </row>
    <row r="109" spans="1:10" ht="12.75">
      <c r="A109" s="79" t="s">
        <v>187</v>
      </c>
      <c r="B109" s="64">
        <v>11378</v>
      </c>
      <c r="C109" s="64">
        <v>5581376</v>
      </c>
      <c r="D109" s="64">
        <v>292782837</v>
      </c>
      <c r="E109" s="64">
        <v>52457</v>
      </c>
      <c r="F109" s="60"/>
      <c r="G109" s="60"/>
      <c r="H109" s="60"/>
      <c r="I109" s="60"/>
      <c r="J109" s="60"/>
    </row>
    <row r="110" spans="1:10" ht="12.75">
      <c r="A110" s="79" t="s">
        <v>192</v>
      </c>
      <c r="B110" s="64">
        <v>11563</v>
      </c>
      <c r="C110" s="64">
        <v>5617387</v>
      </c>
      <c r="D110" s="64">
        <v>297797042</v>
      </c>
      <c r="E110" s="64">
        <v>53013.44593135563</v>
      </c>
      <c r="F110" s="60"/>
      <c r="G110" s="60"/>
      <c r="H110" s="60"/>
      <c r="I110" s="60"/>
      <c r="J110" s="60"/>
    </row>
    <row r="111" spans="1:10" ht="12.75">
      <c r="A111" s="81" t="s">
        <v>193</v>
      </c>
      <c r="B111" s="72">
        <f>SUM(B113:B117)</f>
        <v>11719</v>
      </c>
      <c r="C111" s="72">
        <f>SUM(C113:C117)</f>
        <v>5679710</v>
      </c>
      <c r="D111" s="72">
        <f>SUM(D113:D117)</f>
        <v>306205165</v>
      </c>
      <c r="E111" s="72">
        <f>(D111*1000)/C111</f>
        <v>53912.112590255485</v>
      </c>
      <c r="F111" s="60"/>
      <c r="G111" s="60"/>
      <c r="H111" s="60"/>
      <c r="I111" s="60"/>
      <c r="J111" s="60"/>
    </row>
    <row r="112" spans="1:10" ht="13.5" thickBot="1">
      <c r="A112" s="86"/>
      <c r="B112" s="65"/>
      <c r="C112" s="65"/>
      <c r="D112" s="71"/>
      <c r="E112" s="77"/>
      <c r="F112" s="60"/>
      <c r="G112" s="60"/>
      <c r="H112" s="60"/>
      <c r="I112" s="60"/>
      <c r="J112" s="60"/>
    </row>
    <row r="113" spans="1:10" ht="13.5" thickTop="1">
      <c r="A113" s="88" t="s">
        <v>39</v>
      </c>
      <c r="B113" s="73">
        <v>2088</v>
      </c>
      <c r="C113" s="73">
        <v>633666</v>
      </c>
      <c r="D113" s="74">
        <v>37697564</v>
      </c>
      <c r="E113" s="68">
        <f>(D113*1000)/C113</f>
        <v>59491.22092711302</v>
      </c>
      <c r="F113" s="60"/>
      <c r="G113" s="60"/>
      <c r="H113" s="60"/>
      <c r="I113" s="60"/>
      <c r="J113" s="60"/>
    </row>
    <row r="114" spans="1:10" ht="12.75">
      <c r="A114" s="89" t="s">
        <v>40</v>
      </c>
      <c r="B114" s="74">
        <v>5444</v>
      </c>
      <c r="C114" s="74">
        <v>2888770</v>
      </c>
      <c r="D114" s="74">
        <v>185276093</v>
      </c>
      <c r="E114" s="68">
        <f>(D114*1000)/C114</f>
        <v>64136.67166302613</v>
      </c>
      <c r="F114" s="60"/>
      <c r="G114" s="60"/>
      <c r="H114" s="60"/>
      <c r="I114" s="60"/>
      <c r="J114" s="60"/>
    </row>
    <row r="115" spans="1:10" ht="14.25" customHeight="1">
      <c r="A115" s="89" t="s">
        <v>34</v>
      </c>
      <c r="B115" s="74">
        <v>2623</v>
      </c>
      <c r="C115" s="74">
        <v>1740109</v>
      </c>
      <c r="D115" s="74">
        <v>60159945</v>
      </c>
      <c r="E115" s="68">
        <f>(D115*1000)/C115</f>
        <v>34572.515284962035</v>
      </c>
      <c r="F115" s="60"/>
      <c r="G115" s="60"/>
      <c r="H115" s="60"/>
      <c r="I115" s="60"/>
      <c r="J115" s="60"/>
    </row>
    <row r="116" spans="1:10" ht="12.75">
      <c r="A116" s="89" t="s">
        <v>41</v>
      </c>
      <c r="B116" s="74">
        <v>83</v>
      </c>
      <c r="C116" s="74">
        <v>96382</v>
      </c>
      <c r="D116" s="74">
        <v>7333112</v>
      </c>
      <c r="E116" s="68">
        <f>(D116*1000)/C116</f>
        <v>76083.83308086572</v>
      </c>
      <c r="F116" s="60"/>
      <c r="G116" s="60"/>
      <c r="H116" s="60"/>
      <c r="I116" s="60"/>
      <c r="J116" s="60"/>
    </row>
    <row r="117" spans="1:10" ht="12.75">
      <c r="A117" s="89" t="s">
        <v>42</v>
      </c>
      <c r="B117" s="75">
        <v>1481</v>
      </c>
      <c r="C117" s="74">
        <v>320783</v>
      </c>
      <c r="D117" s="74">
        <v>15738451</v>
      </c>
      <c r="E117" s="68">
        <f>(D117*1000)/C117</f>
        <v>49062.60930286206</v>
      </c>
      <c r="F117" s="60"/>
      <c r="G117" s="60"/>
      <c r="H117" s="60"/>
      <c r="I117" s="60"/>
      <c r="J117" s="60"/>
    </row>
    <row r="118" spans="1:10" ht="13.5" thickBot="1">
      <c r="A118" s="84"/>
      <c r="B118" s="66"/>
      <c r="C118" s="67"/>
      <c r="D118" s="67"/>
      <c r="E118" s="67"/>
      <c r="F118" s="60"/>
      <c r="G118" s="60"/>
      <c r="H118" s="60"/>
      <c r="I118" s="60"/>
      <c r="J118" s="60"/>
    </row>
    <row r="119" spans="1:10" ht="12.75">
      <c r="A119" s="61"/>
      <c r="B119" s="61"/>
      <c r="C119" s="61"/>
      <c r="D119" s="61"/>
      <c r="E119" s="61"/>
      <c r="F119" s="60"/>
      <c r="G119" s="60"/>
      <c r="H119" s="60"/>
      <c r="I119" s="60"/>
      <c r="J119" s="60"/>
    </row>
    <row r="120" spans="1:10" ht="12.75">
      <c r="A120" s="61" t="s">
        <v>43</v>
      </c>
      <c r="B120" s="61"/>
      <c r="C120" s="61"/>
      <c r="D120" s="61"/>
      <c r="E120" s="61"/>
      <c r="F120" s="60"/>
      <c r="G120" s="60"/>
      <c r="H120" s="60"/>
      <c r="I120" s="60"/>
      <c r="J120" s="60"/>
    </row>
    <row r="121" spans="1:10" ht="14.25" customHeigh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</row>
    <row r="122" spans="1:10" ht="12">
      <c r="A122" s="60"/>
      <c r="B122" s="60"/>
      <c r="C122" s="60"/>
      <c r="D122" s="60"/>
      <c r="E122" s="60"/>
      <c r="F122" s="60"/>
      <c r="G122" s="60"/>
      <c r="H122" s="60"/>
      <c r="I122" s="60"/>
      <c r="J122" s="60"/>
    </row>
    <row r="123" spans="1:10" ht="12">
      <c r="A123" s="60"/>
      <c r="B123" s="60"/>
      <c r="C123" s="60"/>
      <c r="D123" s="60"/>
      <c r="E123" s="60"/>
      <c r="F123" s="60"/>
      <c r="G123" s="60"/>
      <c r="H123" s="60"/>
      <c r="I123" s="60"/>
      <c r="J123" s="60"/>
    </row>
    <row r="124" spans="1:10" ht="12">
      <c r="A124" s="60"/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10" ht="12">
      <c r="A125" s="60"/>
      <c r="B125" s="60"/>
      <c r="C125" s="60"/>
      <c r="D125" s="60"/>
      <c r="E125" s="60"/>
      <c r="F125" s="60"/>
      <c r="G125" s="60"/>
      <c r="H125" s="60"/>
      <c r="I125" s="60"/>
      <c r="J125" s="60"/>
    </row>
    <row r="126" spans="1:10" ht="12">
      <c r="A126" s="60"/>
      <c r="B126" s="60"/>
      <c r="C126" s="60"/>
      <c r="D126" s="60"/>
      <c r="E126" s="60"/>
      <c r="F126" s="60"/>
      <c r="G126" s="60"/>
      <c r="H126" s="60"/>
      <c r="I126" s="60"/>
      <c r="J126" s="60"/>
    </row>
    <row r="127" spans="1:10" ht="12">
      <c r="A127" s="60"/>
      <c r="B127" s="60"/>
      <c r="C127" s="60"/>
      <c r="D127" s="60"/>
      <c r="E127" s="60"/>
      <c r="F127" s="60"/>
      <c r="G127" s="60"/>
      <c r="H127" s="60"/>
      <c r="I127" s="60"/>
      <c r="J127" s="60"/>
    </row>
    <row r="128" spans="1:10" ht="12">
      <c r="A128" s="60"/>
      <c r="B128" s="60"/>
      <c r="C128" s="60"/>
      <c r="D128" s="60"/>
      <c r="E128" s="60"/>
      <c r="F128" s="60"/>
      <c r="G128" s="60"/>
      <c r="H128" s="60"/>
      <c r="I128" s="60"/>
      <c r="J128" s="60"/>
    </row>
    <row r="129" spans="1:10" ht="12">
      <c r="A129" s="60"/>
      <c r="B129" s="60"/>
      <c r="C129" s="60"/>
      <c r="D129" s="60"/>
      <c r="E129" s="60"/>
      <c r="F129" s="60"/>
      <c r="G129" s="60"/>
      <c r="H129" s="60"/>
      <c r="I129" s="60"/>
      <c r="J129" s="60"/>
    </row>
    <row r="130" spans="1:10" ht="12">
      <c r="A130" s="60"/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0" ht="12">
      <c r="A131" s="60"/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10" ht="12">
      <c r="A132" s="60"/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" ht="12">
      <c r="A133" s="60"/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ht="12">
      <c r="A134" s="60"/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12">
      <c r="A135" s="60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ht="12">
      <c r="A136" s="60"/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12">
      <c r="A137" s="60"/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12">
      <c r="A138" s="60"/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 ht="12">
      <c r="A139" s="60"/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0" ht="12">
      <c r="A140" s="60"/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 ht="12">
      <c r="A141" s="60"/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 ht="12">
      <c r="A142" s="60"/>
      <c r="B142" s="60"/>
      <c r="C142" s="60"/>
      <c r="D142" s="60"/>
      <c r="E142" s="60"/>
      <c r="F142" s="60"/>
      <c r="G142" s="60"/>
      <c r="H142" s="60"/>
      <c r="I142" s="60"/>
      <c r="J142" s="60"/>
    </row>
    <row r="143" spans="1:10" ht="12">
      <c r="A143" s="60"/>
      <c r="B143" s="60"/>
      <c r="C143" s="60"/>
      <c r="D143" s="60"/>
      <c r="E143" s="60"/>
      <c r="F143" s="60"/>
      <c r="G143" s="60"/>
      <c r="H143" s="60"/>
      <c r="I143" s="60"/>
      <c r="J143" s="60"/>
    </row>
    <row r="144" spans="1:10" ht="12">
      <c r="A144" s="60"/>
      <c r="B144" s="60"/>
      <c r="C144" s="60"/>
      <c r="D144" s="60"/>
      <c r="E144" s="60"/>
      <c r="F144" s="60"/>
      <c r="G144" s="60"/>
      <c r="H144" s="60"/>
      <c r="I144" s="60"/>
      <c r="J144" s="60"/>
    </row>
    <row r="145" spans="1:10" ht="12">
      <c r="A145" s="60"/>
      <c r="B145" s="60"/>
      <c r="C145" s="60"/>
      <c r="D145" s="60"/>
      <c r="E145" s="60"/>
      <c r="F145" s="60"/>
      <c r="G145" s="60"/>
      <c r="H145" s="60"/>
      <c r="I145" s="60"/>
      <c r="J145" s="60"/>
    </row>
    <row r="146" spans="1:10" ht="12">
      <c r="A146" s="60"/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10" ht="12">
      <c r="A147" s="60"/>
      <c r="B147" s="60"/>
      <c r="C147" s="60"/>
      <c r="D147" s="60"/>
      <c r="E147" s="60"/>
      <c r="F147" s="60"/>
      <c r="G147" s="60"/>
      <c r="H147" s="60"/>
      <c r="I147" s="60"/>
      <c r="J147" s="60"/>
    </row>
    <row r="148" spans="1:10" ht="12">
      <c r="A148" s="60"/>
      <c r="B148" s="60"/>
      <c r="C148" s="60"/>
      <c r="D148" s="60"/>
      <c r="E148" s="60"/>
      <c r="F148" s="60"/>
      <c r="G148" s="60"/>
      <c r="H148" s="60"/>
      <c r="I148" s="60"/>
      <c r="J148" s="60"/>
    </row>
    <row r="149" spans="1:10" ht="12">
      <c r="A149" s="60"/>
      <c r="B149" s="60"/>
      <c r="C149" s="60"/>
      <c r="D149" s="60"/>
      <c r="E149" s="60"/>
      <c r="F149" s="60"/>
      <c r="G149" s="60"/>
      <c r="H149" s="60"/>
      <c r="I149" s="60"/>
      <c r="J149" s="60"/>
    </row>
    <row r="150" spans="1:10" ht="12">
      <c r="A150" s="60"/>
      <c r="B150" s="60"/>
      <c r="C150" s="60"/>
      <c r="D150" s="60"/>
      <c r="E150" s="60"/>
      <c r="F150" s="60"/>
      <c r="G150" s="60"/>
      <c r="H150" s="60"/>
      <c r="I150" s="60"/>
      <c r="J150" s="60"/>
    </row>
    <row r="151" spans="1:10" ht="12">
      <c r="A151" s="60"/>
      <c r="B151" s="60"/>
      <c r="C151" s="60"/>
      <c r="D151" s="60"/>
      <c r="E151" s="60"/>
      <c r="F151" s="60"/>
      <c r="G151" s="60"/>
      <c r="H151" s="60"/>
      <c r="I151" s="60"/>
      <c r="J151" s="60"/>
    </row>
    <row r="152" spans="1:10" ht="12">
      <c r="A152" s="60"/>
      <c r="B152" s="60"/>
      <c r="C152" s="60"/>
      <c r="D152" s="60"/>
      <c r="E152" s="60"/>
      <c r="F152" s="60"/>
      <c r="G152" s="60"/>
      <c r="H152" s="60"/>
      <c r="I152" s="60"/>
      <c r="J152" s="60"/>
    </row>
    <row r="153" spans="1:10" ht="12">
      <c r="A153" s="60"/>
      <c r="B153" s="60"/>
      <c r="C153" s="60"/>
      <c r="D153" s="60"/>
      <c r="E153" s="60"/>
      <c r="F153" s="60"/>
      <c r="G153" s="60"/>
      <c r="H153" s="60"/>
      <c r="I153" s="60"/>
      <c r="J153" s="60"/>
    </row>
    <row r="154" spans="1:10" ht="12">
      <c r="A154" s="60"/>
      <c r="B154" s="60"/>
      <c r="C154" s="60"/>
      <c r="D154" s="60"/>
      <c r="E154" s="60"/>
      <c r="F154" s="60"/>
      <c r="G154" s="60"/>
      <c r="H154" s="60"/>
      <c r="I154" s="60"/>
      <c r="J154" s="60"/>
    </row>
    <row r="155" spans="1:10" ht="12">
      <c r="A155" s="60"/>
      <c r="B155" s="60"/>
      <c r="C155" s="60"/>
      <c r="D155" s="60"/>
      <c r="E155" s="60"/>
      <c r="F155" s="60"/>
      <c r="G155" s="60"/>
      <c r="H155" s="60"/>
      <c r="I155" s="60"/>
      <c r="J155" s="60"/>
    </row>
    <row r="156" spans="1:10" ht="12">
      <c r="A156" s="60"/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ht="12">
      <c r="A157" s="60"/>
      <c r="B157" s="60"/>
      <c r="C157" s="60"/>
      <c r="D157" s="60"/>
      <c r="E157" s="60"/>
      <c r="F157" s="60"/>
      <c r="G157" s="60"/>
      <c r="H157" s="60"/>
      <c r="I157" s="60"/>
      <c r="J157" s="60"/>
    </row>
    <row r="158" spans="1:10" ht="12">
      <c r="A158" s="60"/>
      <c r="B158" s="60"/>
      <c r="C158" s="60"/>
      <c r="D158" s="60"/>
      <c r="E158" s="60"/>
      <c r="F158" s="60"/>
      <c r="G158" s="60"/>
      <c r="H158" s="60"/>
      <c r="I158" s="60"/>
      <c r="J158" s="60"/>
    </row>
    <row r="159" spans="1:10" ht="12">
      <c r="A159" s="60"/>
      <c r="B159" s="60"/>
      <c r="C159" s="60"/>
      <c r="D159" s="60"/>
      <c r="E159" s="60"/>
      <c r="F159" s="60"/>
      <c r="G159" s="60"/>
      <c r="H159" s="60"/>
      <c r="I159" s="60"/>
      <c r="J159" s="60"/>
    </row>
    <row r="160" spans="1:10" ht="12">
      <c r="A160" s="60"/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0" ht="12">
      <c r="A161" s="60"/>
      <c r="B161" s="60"/>
      <c r="C161" s="60"/>
      <c r="D161" s="60"/>
      <c r="E161" s="60"/>
      <c r="F161" s="60"/>
      <c r="G161" s="60"/>
      <c r="H161" s="60"/>
      <c r="I161" s="60"/>
      <c r="J161" s="60"/>
    </row>
    <row r="162" spans="1:10" ht="12">
      <c r="A162" s="60"/>
      <c r="B162" s="60"/>
      <c r="C162" s="60"/>
      <c r="D162" s="60"/>
      <c r="E162" s="60"/>
      <c r="F162" s="60"/>
      <c r="G162" s="60"/>
      <c r="H162" s="60"/>
      <c r="I162" s="60"/>
      <c r="J162" s="60"/>
    </row>
    <row r="163" spans="1:10" ht="12">
      <c r="A163" s="60"/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 ht="12">
      <c r="A164" s="60"/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ht="12">
      <c r="A165" s="60"/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1:10" ht="12">
      <c r="A166" s="60"/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 ht="12">
      <c r="A167" s="60"/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1:10" ht="12">
      <c r="A168" s="60"/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 ht="12">
      <c r="A169" s="60"/>
      <c r="B169" s="60"/>
      <c r="C169" s="60"/>
      <c r="D169" s="60"/>
      <c r="E169" s="60"/>
      <c r="F169" s="60"/>
      <c r="G169" s="60"/>
      <c r="H169" s="60"/>
      <c r="I169" s="60"/>
      <c r="J169" s="60"/>
    </row>
    <row r="170" spans="1:10" ht="12">
      <c r="A170" s="60"/>
      <c r="B170" s="60"/>
      <c r="C170" s="60"/>
      <c r="D170" s="60"/>
      <c r="E170" s="60"/>
      <c r="F170" s="60"/>
      <c r="G170" s="60"/>
      <c r="H170" s="60"/>
      <c r="I170" s="60"/>
      <c r="J170" s="60"/>
    </row>
    <row r="171" spans="1:10" ht="12">
      <c r="A171" s="60"/>
      <c r="B171" s="60"/>
      <c r="C171" s="60"/>
      <c r="D171" s="60"/>
      <c r="E171" s="60"/>
      <c r="F171" s="60"/>
      <c r="G171" s="60"/>
      <c r="H171" s="60"/>
      <c r="I171" s="60"/>
      <c r="J171" s="60"/>
    </row>
    <row r="172" spans="1:10" ht="12">
      <c r="A172" s="60"/>
      <c r="B172" s="60"/>
      <c r="C172" s="60"/>
      <c r="D172" s="60"/>
      <c r="E172" s="60"/>
      <c r="F172" s="60"/>
      <c r="G172" s="60"/>
      <c r="H172" s="60"/>
      <c r="I172" s="60"/>
      <c r="J172" s="60"/>
    </row>
    <row r="173" spans="1:10" ht="12">
      <c r="A173" s="60"/>
      <c r="B173" s="60"/>
      <c r="C173" s="60"/>
      <c r="D173" s="60"/>
      <c r="E173" s="60"/>
      <c r="F173" s="60"/>
      <c r="G173" s="60"/>
      <c r="H173" s="60"/>
      <c r="I173" s="60"/>
      <c r="J173" s="60"/>
    </row>
    <row r="174" spans="1:10" ht="12">
      <c r="A174" s="60"/>
      <c r="B174" s="60"/>
      <c r="C174" s="60"/>
      <c r="D174" s="60"/>
      <c r="E174" s="60"/>
      <c r="F174" s="60"/>
      <c r="G174" s="60"/>
      <c r="H174" s="60"/>
      <c r="I174" s="60"/>
      <c r="J174" s="60"/>
    </row>
    <row r="175" spans="1:10" ht="12">
      <c r="A175" s="60"/>
      <c r="B175" s="60"/>
      <c r="C175" s="60"/>
      <c r="D175" s="60"/>
      <c r="E175" s="60"/>
      <c r="F175" s="60"/>
      <c r="G175" s="60"/>
      <c r="H175" s="60"/>
      <c r="I175" s="60"/>
      <c r="J175" s="60"/>
    </row>
    <row r="176" spans="1:10" ht="12">
      <c r="A176" s="60"/>
      <c r="B176" s="60"/>
      <c r="C176" s="60"/>
      <c r="D176" s="60"/>
      <c r="E176" s="60"/>
      <c r="F176" s="60"/>
      <c r="G176" s="60"/>
      <c r="H176" s="60"/>
      <c r="I176" s="60"/>
      <c r="J176" s="60"/>
    </row>
    <row r="177" spans="1:10" ht="12">
      <c r="A177" s="60"/>
      <c r="B177" s="60"/>
      <c r="C177" s="60"/>
      <c r="D177" s="60"/>
      <c r="E177" s="60"/>
      <c r="F177" s="60"/>
      <c r="G177" s="60"/>
      <c r="H177" s="60"/>
      <c r="I177" s="60"/>
      <c r="J177" s="60"/>
    </row>
    <row r="178" spans="1:10" ht="12">
      <c r="A178" s="60"/>
      <c r="B178" s="60"/>
      <c r="C178" s="60"/>
      <c r="D178" s="60"/>
      <c r="E178" s="60"/>
      <c r="F178" s="60"/>
      <c r="G178" s="60"/>
      <c r="H178" s="60"/>
      <c r="I178" s="60"/>
      <c r="J178" s="60"/>
    </row>
    <row r="179" spans="1:10" ht="12">
      <c r="A179" s="60"/>
      <c r="B179" s="60"/>
      <c r="C179" s="60"/>
      <c r="D179" s="60"/>
      <c r="E179" s="60"/>
      <c r="F179" s="60"/>
      <c r="G179" s="60"/>
      <c r="H179" s="60"/>
      <c r="I179" s="60"/>
      <c r="J179" s="60"/>
    </row>
    <row r="180" spans="1:10" ht="12">
      <c r="A180" s="60"/>
      <c r="B180" s="60"/>
      <c r="C180" s="60"/>
      <c r="D180" s="60"/>
      <c r="E180" s="60"/>
      <c r="F180" s="60"/>
      <c r="G180" s="60"/>
      <c r="H180" s="60"/>
      <c r="I180" s="60"/>
      <c r="J180" s="60"/>
    </row>
    <row r="181" spans="1:10" ht="12">
      <c r="A181" s="60"/>
      <c r="B181" s="60"/>
      <c r="C181" s="60"/>
      <c r="D181" s="60"/>
      <c r="E181" s="60"/>
      <c r="F181" s="60"/>
      <c r="G181" s="60"/>
      <c r="H181" s="60"/>
      <c r="I181" s="60"/>
      <c r="J181" s="60"/>
    </row>
  </sheetData>
  <sheetProtection/>
  <mergeCells count="19">
    <mergeCell ref="A1:E1"/>
    <mergeCell ref="A2:E2"/>
    <mergeCell ref="A4:A5"/>
    <mergeCell ref="B4:B5"/>
    <mergeCell ref="C4:C5"/>
    <mergeCell ref="D4:D5"/>
    <mergeCell ref="E4:E5"/>
    <mergeCell ref="A42:E42"/>
    <mergeCell ref="A44:A45"/>
    <mergeCell ref="B44:B45"/>
    <mergeCell ref="C44:C45"/>
    <mergeCell ref="D44:D45"/>
    <mergeCell ref="E44:E45"/>
    <mergeCell ref="A84:E84"/>
    <mergeCell ref="A86:A87"/>
    <mergeCell ref="B86:B87"/>
    <mergeCell ref="C86:C87"/>
    <mergeCell ref="D86:D87"/>
    <mergeCell ref="E86:E87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2" manualBreakCount="2">
    <brk id="41" max="255" man="1"/>
    <brk id="8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2" customWidth="1"/>
    <col min="2" max="5" width="16.710937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108" t="s">
        <v>189</v>
      </c>
      <c r="B1" s="108"/>
      <c r="C1" s="108"/>
      <c r="D1" s="108"/>
      <c r="E1" s="108"/>
    </row>
    <row r="2" spans="1:5" s="1" customFormat="1" ht="15.75">
      <c r="A2" s="108" t="s">
        <v>44</v>
      </c>
      <c r="B2" s="108"/>
      <c r="C2" s="108"/>
      <c r="D2" s="108"/>
      <c r="E2" s="108"/>
    </row>
    <row r="3" spans="1:5" ht="13.5" thickBot="1">
      <c r="A3" s="8"/>
      <c r="B3" s="8"/>
      <c r="C3" s="8"/>
      <c r="D3" s="8"/>
      <c r="E3" s="9" t="s">
        <v>45</v>
      </c>
    </row>
    <row r="4" spans="1:9" ht="13.5" customHeight="1">
      <c r="A4" s="99" t="s">
        <v>46</v>
      </c>
      <c r="B4" s="101" t="s">
        <v>47</v>
      </c>
      <c r="C4" s="101" t="s">
        <v>48</v>
      </c>
      <c r="D4" s="101" t="s">
        <v>49</v>
      </c>
      <c r="E4" s="103" t="s">
        <v>50</v>
      </c>
      <c r="F4" s="3"/>
      <c r="G4" s="3"/>
      <c r="H4" s="3"/>
      <c r="I4" s="3"/>
    </row>
    <row r="5" spans="1:10" ht="13.5" customHeight="1">
      <c r="A5" s="100"/>
      <c r="B5" s="109"/>
      <c r="C5" s="109"/>
      <c r="D5" s="109"/>
      <c r="E5" s="110"/>
      <c r="F5" s="3"/>
      <c r="G5" s="3"/>
      <c r="H5" s="3"/>
      <c r="I5" s="3"/>
      <c r="J5" s="3"/>
    </row>
    <row r="6" spans="1:10" ht="12.75">
      <c r="A6" s="45" t="s">
        <v>51</v>
      </c>
      <c r="B6" s="11">
        <v>32201</v>
      </c>
      <c r="C6" s="11">
        <v>8769966</v>
      </c>
      <c r="D6" s="11">
        <v>1679556375</v>
      </c>
      <c r="E6" s="11">
        <v>191512</v>
      </c>
      <c r="F6" s="3"/>
      <c r="G6" s="3"/>
      <c r="H6" s="3"/>
      <c r="I6" s="3"/>
      <c r="J6" s="3"/>
    </row>
    <row r="7" spans="1:10" ht="12.75">
      <c r="A7" s="46" t="s">
        <v>52</v>
      </c>
      <c r="B7" s="11">
        <v>32358</v>
      </c>
      <c r="C7" s="11">
        <v>8757723</v>
      </c>
      <c r="D7" s="11">
        <v>1596042506</v>
      </c>
      <c r="E7" s="11">
        <v>182244</v>
      </c>
      <c r="F7" s="3"/>
      <c r="G7" s="3"/>
      <c r="H7" s="3"/>
      <c r="I7" s="3"/>
      <c r="J7" s="3"/>
    </row>
    <row r="8" spans="1:10" ht="12.75">
      <c r="A8" s="46" t="s">
        <v>9</v>
      </c>
      <c r="B8" s="11">
        <v>32496</v>
      </c>
      <c r="C8" s="11">
        <v>8745233</v>
      </c>
      <c r="D8" s="11">
        <v>1523465682</v>
      </c>
      <c r="E8" s="11">
        <v>174205</v>
      </c>
      <c r="F8" s="3"/>
      <c r="G8" s="3"/>
      <c r="H8" s="3"/>
      <c r="I8" s="3"/>
      <c r="J8" s="3"/>
    </row>
    <row r="9" spans="1:10" ht="12.75">
      <c r="A9" s="46" t="s">
        <v>10</v>
      </c>
      <c r="B9" s="11">
        <v>32701</v>
      </c>
      <c r="C9" s="11">
        <v>8735159</v>
      </c>
      <c r="D9" s="11">
        <v>1417757902</v>
      </c>
      <c r="E9" s="11">
        <v>162305</v>
      </c>
      <c r="F9" s="3"/>
      <c r="G9" s="3"/>
      <c r="H9" s="3"/>
      <c r="I9" s="3"/>
      <c r="J9" s="3"/>
    </row>
    <row r="10" spans="1:10" ht="12.75">
      <c r="A10" s="46" t="s">
        <v>11</v>
      </c>
      <c r="B10" s="11">
        <v>32373</v>
      </c>
      <c r="C10" s="11">
        <v>8719895</v>
      </c>
      <c r="D10" s="11">
        <v>1335318476</v>
      </c>
      <c r="E10" s="11">
        <v>153135</v>
      </c>
      <c r="F10" s="3"/>
      <c r="G10" s="3"/>
      <c r="H10" s="3"/>
      <c r="I10" s="3"/>
      <c r="J10" s="3"/>
    </row>
    <row r="11" spans="1:10" ht="12.75">
      <c r="A11" s="46" t="s">
        <v>12</v>
      </c>
      <c r="B11" s="11">
        <v>32534</v>
      </c>
      <c r="C11" s="11">
        <v>8699361</v>
      </c>
      <c r="D11" s="11">
        <v>1269008922</v>
      </c>
      <c r="E11" s="11">
        <v>145874</v>
      </c>
      <c r="F11" s="3"/>
      <c r="G11" s="3"/>
      <c r="H11" s="3"/>
      <c r="I11" s="3"/>
      <c r="J11" s="3"/>
    </row>
    <row r="12" spans="1:10" s="5" customFormat="1" ht="12.75">
      <c r="A12" s="29" t="s">
        <v>53</v>
      </c>
      <c r="B12" s="16">
        <v>32778</v>
      </c>
      <c r="C12" s="16">
        <v>8691730</v>
      </c>
      <c r="D12" s="16">
        <v>1211787546</v>
      </c>
      <c r="E12" s="16">
        <v>139418</v>
      </c>
      <c r="F12" s="4"/>
      <c r="G12" s="4"/>
      <c r="H12" s="4"/>
      <c r="I12" s="4"/>
      <c r="J12" s="4"/>
    </row>
    <row r="13" spans="1:10" s="5" customFormat="1" ht="13.5" thickBot="1">
      <c r="A13" s="43"/>
      <c r="B13" s="30"/>
      <c r="C13" s="30"/>
      <c r="D13" s="30"/>
      <c r="E13" s="30"/>
      <c r="F13" s="4"/>
      <c r="G13" s="4"/>
      <c r="H13" s="4"/>
      <c r="I13" s="4"/>
      <c r="J13" s="4"/>
    </row>
    <row r="14" spans="1:10" ht="13.5" thickTop="1">
      <c r="A14" s="20" t="s">
        <v>54</v>
      </c>
      <c r="B14" s="11">
        <v>146</v>
      </c>
      <c r="C14" s="11">
        <v>99985</v>
      </c>
      <c r="D14" s="11">
        <v>10720377</v>
      </c>
      <c r="E14" s="11">
        <v>107220</v>
      </c>
      <c r="F14" s="3"/>
      <c r="G14" s="3"/>
      <c r="H14" s="3"/>
      <c r="I14" s="3"/>
      <c r="J14" s="3"/>
    </row>
    <row r="15" spans="1:10" ht="12.75">
      <c r="A15" s="20" t="s">
        <v>55</v>
      </c>
      <c r="B15" s="11">
        <v>430</v>
      </c>
      <c r="C15" s="11">
        <v>212774</v>
      </c>
      <c r="D15" s="11">
        <v>24371035</v>
      </c>
      <c r="E15" s="11">
        <v>114540</v>
      </c>
      <c r="F15" s="3"/>
      <c r="G15" s="3"/>
      <c r="H15" s="3"/>
      <c r="I15" s="3"/>
      <c r="J15" s="3"/>
    </row>
    <row r="16" spans="1:10" ht="12.75">
      <c r="A16" s="20" t="s">
        <v>56</v>
      </c>
      <c r="B16" s="11">
        <v>28616</v>
      </c>
      <c r="C16" s="11">
        <v>7025375</v>
      </c>
      <c r="D16" s="11">
        <v>1010114971</v>
      </c>
      <c r="E16" s="11">
        <v>143781</v>
      </c>
      <c r="F16" s="3"/>
      <c r="G16" s="3"/>
      <c r="H16" s="3"/>
      <c r="I16" s="3"/>
      <c r="J16" s="3"/>
    </row>
    <row r="17" spans="1:10" ht="12.75">
      <c r="A17" s="20" t="s">
        <v>57</v>
      </c>
      <c r="B17" s="11">
        <v>13</v>
      </c>
      <c r="C17" s="11">
        <v>19194</v>
      </c>
      <c r="D17" s="11">
        <v>526</v>
      </c>
      <c r="E17" s="11">
        <v>27</v>
      </c>
      <c r="F17" s="3"/>
      <c r="G17" s="3"/>
      <c r="H17" s="3"/>
      <c r="I17" s="3"/>
      <c r="J17" s="3"/>
    </row>
    <row r="18" spans="1:10" ht="12.75">
      <c r="A18" s="20" t="s">
        <v>58</v>
      </c>
      <c r="B18" s="11">
        <v>17</v>
      </c>
      <c r="C18" s="11">
        <v>11174</v>
      </c>
      <c r="D18" s="11">
        <v>791713</v>
      </c>
      <c r="E18" s="11">
        <v>70853</v>
      </c>
      <c r="F18" s="3"/>
      <c r="G18" s="3"/>
      <c r="H18" s="3"/>
      <c r="I18" s="3"/>
      <c r="J18" s="3"/>
    </row>
    <row r="19" spans="1:10" ht="12.75">
      <c r="A19" s="20" t="s">
        <v>59</v>
      </c>
      <c r="B19" s="11">
        <v>0</v>
      </c>
      <c r="C19" s="11">
        <v>0</v>
      </c>
      <c r="D19" s="11">
        <v>0</v>
      </c>
      <c r="E19" s="11">
        <v>0</v>
      </c>
      <c r="F19" s="3"/>
      <c r="G19" s="3"/>
      <c r="H19" s="3"/>
      <c r="I19" s="3"/>
      <c r="J19" s="3"/>
    </row>
    <row r="20" spans="1:10" ht="12.75">
      <c r="A20" s="20" t="s">
        <v>60</v>
      </c>
      <c r="B20" s="11">
        <v>3556</v>
      </c>
      <c r="C20" s="11">
        <v>1323228</v>
      </c>
      <c r="D20" s="11">
        <v>165788924</v>
      </c>
      <c r="E20" s="11">
        <v>125291</v>
      </c>
      <c r="F20" s="3"/>
      <c r="G20" s="3"/>
      <c r="H20" s="3"/>
      <c r="I20" s="3"/>
      <c r="J20" s="3"/>
    </row>
    <row r="21" spans="1:10" ht="13.5" thickBot="1">
      <c r="A21" s="23"/>
      <c r="B21" s="25"/>
      <c r="C21" s="25"/>
      <c r="D21" s="25"/>
      <c r="E21" s="25"/>
      <c r="F21" s="3"/>
      <c r="G21" s="3"/>
      <c r="H21" s="3"/>
      <c r="I21" s="3"/>
      <c r="J21" s="3"/>
    </row>
    <row r="22" spans="1:10" ht="12.75">
      <c r="A22" s="11"/>
      <c r="B22" s="11"/>
      <c r="C22" s="11"/>
      <c r="D22" s="11"/>
      <c r="E22" s="11"/>
      <c r="F22" s="3"/>
      <c r="G22" s="3"/>
      <c r="H22" s="3"/>
      <c r="I22" s="3"/>
      <c r="J22" s="3"/>
    </row>
    <row r="23" spans="1:10" ht="15.75">
      <c r="A23" s="108" t="s">
        <v>61</v>
      </c>
      <c r="B23" s="108"/>
      <c r="C23" s="108"/>
      <c r="D23" s="108"/>
      <c r="E23" s="108"/>
      <c r="F23" s="3"/>
      <c r="G23" s="3"/>
      <c r="H23" s="3"/>
      <c r="I23" s="3"/>
      <c r="J23" s="3"/>
    </row>
    <row r="24" spans="1:10" ht="13.5" thickBot="1">
      <c r="A24" s="8"/>
      <c r="B24" s="8"/>
      <c r="C24" s="8"/>
      <c r="D24" s="8"/>
      <c r="E24" s="9" t="s">
        <v>45</v>
      </c>
      <c r="F24" s="3"/>
      <c r="G24" s="3"/>
      <c r="H24" s="3"/>
      <c r="I24" s="3"/>
      <c r="J24" s="3"/>
    </row>
    <row r="25" spans="1:10" ht="12.75">
      <c r="A25" s="50" t="s">
        <v>46</v>
      </c>
      <c r="B25" s="101" t="s">
        <v>62</v>
      </c>
      <c r="C25" s="101" t="s">
        <v>63</v>
      </c>
      <c r="D25" s="101" t="s">
        <v>64</v>
      </c>
      <c r="E25" s="103" t="s">
        <v>65</v>
      </c>
      <c r="F25" s="3"/>
      <c r="G25" s="3"/>
      <c r="H25" s="3"/>
      <c r="I25" s="3"/>
      <c r="J25" s="3"/>
    </row>
    <row r="26" spans="1:10" ht="12.75">
      <c r="A26" s="51"/>
      <c r="B26" s="109"/>
      <c r="C26" s="109"/>
      <c r="D26" s="109"/>
      <c r="E26" s="110"/>
      <c r="F26" s="3"/>
      <c r="G26" s="3"/>
      <c r="H26" s="3"/>
      <c r="I26" s="3"/>
      <c r="J26" s="3"/>
    </row>
    <row r="27" spans="1:10" ht="12.75">
      <c r="A27" s="45" t="s">
        <v>51</v>
      </c>
      <c r="B27" s="11">
        <v>14570</v>
      </c>
      <c r="C27" s="11">
        <v>1334158</v>
      </c>
      <c r="D27" s="11">
        <v>38089628</v>
      </c>
      <c r="E27" s="11">
        <v>28550</v>
      </c>
      <c r="F27" s="3"/>
      <c r="G27" s="3"/>
      <c r="H27" s="3"/>
      <c r="I27" s="3"/>
      <c r="J27" s="3"/>
    </row>
    <row r="28" spans="1:10" ht="12.75">
      <c r="A28" s="46" t="s">
        <v>52</v>
      </c>
      <c r="B28" s="11">
        <v>14506</v>
      </c>
      <c r="C28" s="11">
        <v>1342823</v>
      </c>
      <c r="D28" s="11">
        <v>40260824</v>
      </c>
      <c r="E28" s="11">
        <v>29982</v>
      </c>
      <c r="F28" s="3"/>
      <c r="G28" s="3"/>
      <c r="H28" s="3"/>
      <c r="I28" s="3"/>
      <c r="J28" s="3"/>
    </row>
    <row r="29" spans="1:10" ht="12.75">
      <c r="A29" s="46" t="s">
        <v>9</v>
      </c>
      <c r="B29" s="11">
        <v>14411</v>
      </c>
      <c r="C29" s="11">
        <v>1346972</v>
      </c>
      <c r="D29" s="11">
        <v>42001256</v>
      </c>
      <c r="E29" s="11">
        <v>31182</v>
      </c>
      <c r="F29" s="3"/>
      <c r="G29" s="3"/>
      <c r="H29" s="3"/>
      <c r="I29" s="3"/>
      <c r="J29" s="3"/>
    </row>
    <row r="30" spans="1:10" ht="12.75">
      <c r="A30" s="46" t="s">
        <v>10</v>
      </c>
      <c r="B30" s="11">
        <v>14359</v>
      </c>
      <c r="C30" s="11">
        <v>1353990</v>
      </c>
      <c r="D30" s="11">
        <v>37861621</v>
      </c>
      <c r="E30" s="11">
        <v>27963</v>
      </c>
      <c r="F30" s="3"/>
      <c r="G30" s="3"/>
      <c r="H30" s="3"/>
      <c r="I30" s="3"/>
      <c r="J30" s="3"/>
    </row>
    <row r="31" spans="1:10" ht="12.75">
      <c r="A31" s="46" t="s">
        <v>11</v>
      </c>
      <c r="B31" s="11">
        <v>14351</v>
      </c>
      <c r="C31" s="11">
        <v>1365541</v>
      </c>
      <c r="D31" s="11">
        <v>40277456</v>
      </c>
      <c r="E31" s="11">
        <v>29496</v>
      </c>
      <c r="F31" s="3"/>
      <c r="G31" s="3"/>
      <c r="H31" s="3"/>
      <c r="I31" s="3"/>
      <c r="J31" s="3"/>
    </row>
    <row r="32" spans="1:10" ht="12.75">
      <c r="A32" s="46" t="s">
        <v>12</v>
      </c>
      <c r="B32" s="11">
        <v>14348</v>
      </c>
      <c r="C32" s="11">
        <v>1378568</v>
      </c>
      <c r="D32" s="11">
        <v>42588816</v>
      </c>
      <c r="E32" s="11">
        <v>30894</v>
      </c>
      <c r="F32" s="3"/>
      <c r="G32" s="3"/>
      <c r="H32" s="3"/>
      <c r="I32" s="3"/>
      <c r="J32" s="3"/>
    </row>
    <row r="33" spans="1:10" ht="12.75">
      <c r="A33" s="29" t="s">
        <v>53</v>
      </c>
      <c r="B33" s="16">
        <v>14330</v>
      </c>
      <c r="C33" s="16">
        <v>1384478</v>
      </c>
      <c r="D33" s="16">
        <v>37917586</v>
      </c>
      <c r="E33" s="16">
        <v>27388</v>
      </c>
      <c r="F33" s="3"/>
      <c r="G33" s="3"/>
      <c r="H33" s="3"/>
      <c r="I33" s="3"/>
      <c r="J33" s="3"/>
    </row>
    <row r="34" spans="1:10" ht="13.5" thickBot="1">
      <c r="A34" s="43"/>
      <c r="B34" s="30"/>
      <c r="C34" s="30"/>
      <c r="D34" s="30"/>
      <c r="E34" s="30"/>
      <c r="F34" s="3"/>
      <c r="G34" s="3"/>
      <c r="H34" s="3"/>
      <c r="I34" s="3"/>
      <c r="J34" s="3"/>
    </row>
    <row r="35" spans="1:10" ht="13.5" thickTop="1">
      <c r="A35" s="20" t="s">
        <v>66</v>
      </c>
      <c r="B35" s="11">
        <v>9937</v>
      </c>
      <c r="C35" s="11">
        <v>907974</v>
      </c>
      <c r="D35" s="11">
        <v>28178366</v>
      </c>
      <c r="E35" s="11">
        <v>31034</v>
      </c>
      <c r="F35" s="3"/>
      <c r="G35" s="3"/>
      <c r="H35" s="3"/>
      <c r="I35" s="3"/>
      <c r="J35" s="3"/>
    </row>
    <row r="36" spans="1:10" ht="12.75">
      <c r="A36" s="20" t="s">
        <v>67</v>
      </c>
      <c r="B36" s="11">
        <v>1476</v>
      </c>
      <c r="C36" s="11">
        <v>247057</v>
      </c>
      <c r="D36" s="11">
        <v>6292855</v>
      </c>
      <c r="E36" s="11">
        <v>25471</v>
      </c>
      <c r="F36" s="3"/>
      <c r="G36" s="3"/>
      <c r="H36" s="3"/>
      <c r="I36" s="3"/>
      <c r="J36" s="3"/>
    </row>
    <row r="37" spans="1:10" ht="12.75">
      <c r="A37" s="20" t="s">
        <v>68</v>
      </c>
      <c r="B37" s="11">
        <v>1123</v>
      </c>
      <c r="C37" s="11">
        <v>133517</v>
      </c>
      <c r="D37" s="11">
        <v>2427979</v>
      </c>
      <c r="E37" s="11">
        <v>18185</v>
      </c>
      <c r="F37" s="3"/>
      <c r="G37" s="3"/>
      <c r="H37" s="3"/>
      <c r="I37" s="3"/>
      <c r="J37" s="3"/>
    </row>
    <row r="38" spans="1:10" ht="12.75">
      <c r="A38" s="20" t="s">
        <v>69</v>
      </c>
      <c r="B38" s="11">
        <v>41</v>
      </c>
      <c r="C38" s="11">
        <v>5160</v>
      </c>
      <c r="D38" s="11">
        <v>15973</v>
      </c>
      <c r="E38" s="11">
        <v>3096</v>
      </c>
      <c r="F38" s="3"/>
      <c r="G38" s="3"/>
      <c r="H38" s="3"/>
      <c r="I38" s="3"/>
      <c r="J38" s="3"/>
    </row>
    <row r="39" spans="1:10" s="7" customFormat="1" ht="26.25">
      <c r="A39" s="52" t="s">
        <v>70</v>
      </c>
      <c r="B39" s="53">
        <v>22</v>
      </c>
      <c r="C39" s="54">
        <v>696</v>
      </c>
      <c r="D39" s="54">
        <v>11709</v>
      </c>
      <c r="E39" s="54">
        <v>16823</v>
      </c>
      <c r="F39" s="6"/>
      <c r="G39" s="6"/>
      <c r="H39" s="6"/>
      <c r="I39" s="6"/>
      <c r="J39" s="6"/>
    </row>
    <row r="40" spans="1:10" ht="12.75">
      <c r="A40" s="20" t="s">
        <v>71</v>
      </c>
      <c r="B40" s="11">
        <v>435</v>
      </c>
      <c r="C40" s="11">
        <v>26276</v>
      </c>
      <c r="D40" s="11">
        <v>605284</v>
      </c>
      <c r="E40" s="11">
        <v>23036</v>
      </c>
      <c r="F40" s="3"/>
      <c r="G40" s="3"/>
      <c r="H40" s="3"/>
      <c r="I40" s="3"/>
      <c r="J40" s="3"/>
    </row>
    <row r="41" spans="1:10" ht="12.75">
      <c r="A41" s="20" t="s">
        <v>72</v>
      </c>
      <c r="B41" s="11">
        <v>3</v>
      </c>
      <c r="C41" s="11">
        <v>694</v>
      </c>
      <c r="D41" s="11">
        <v>6267</v>
      </c>
      <c r="E41" s="11">
        <v>9030</v>
      </c>
      <c r="F41" s="3"/>
      <c r="G41" s="3"/>
      <c r="H41" s="3"/>
      <c r="I41" s="3"/>
      <c r="J41" s="3"/>
    </row>
    <row r="42" spans="1:10" ht="12.75">
      <c r="A42" s="20" t="s">
        <v>73</v>
      </c>
      <c r="B42" s="11">
        <v>8</v>
      </c>
      <c r="C42" s="11">
        <v>1200</v>
      </c>
      <c r="D42" s="11">
        <v>26030</v>
      </c>
      <c r="E42" s="11">
        <v>21692</v>
      </c>
      <c r="F42" s="3"/>
      <c r="G42" s="3"/>
      <c r="H42" s="3"/>
      <c r="I42" s="3"/>
      <c r="J42" s="3"/>
    </row>
    <row r="43" spans="1:10" ht="12.75">
      <c r="A43" s="20" t="s">
        <v>74</v>
      </c>
      <c r="B43" s="11">
        <v>227</v>
      </c>
      <c r="C43" s="11">
        <v>33367</v>
      </c>
      <c r="D43" s="11">
        <v>181067</v>
      </c>
      <c r="E43" s="11">
        <v>5427</v>
      </c>
      <c r="F43" s="3"/>
      <c r="G43" s="3"/>
      <c r="H43" s="3"/>
      <c r="I43" s="3"/>
      <c r="J43" s="3"/>
    </row>
    <row r="44" spans="1:10" ht="12.75">
      <c r="A44" s="20" t="s">
        <v>75</v>
      </c>
      <c r="B44" s="11">
        <v>9</v>
      </c>
      <c r="C44" s="11">
        <v>189</v>
      </c>
      <c r="D44" s="11">
        <v>1391</v>
      </c>
      <c r="E44" s="11">
        <v>7360</v>
      </c>
      <c r="F44" s="3"/>
      <c r="G44" s="3"/>
      <c r="H44" s="3"/>
      <c r="I44" s="3"/>
      <c r="J44" s="3"/>
    </row>
    <row r="45" spans="1:10" ht="12.75">
      <c r="A45" s="20" t="s">
        <v>76</v>
      </c>
      <c r="B45" s="11">
        <v>1049</v>
      </c>
      <c r="C45" s="11">
        <v>28348</v>
      </c>
      <c r="D45" s="11">
        <v>170665</v>
      </c>
      <c r="E45" s="11">
        <v>6020</v>
      </c>
      <c r="F45" s="3"/>
      <c r="G45" s="3"/>
      <c r="H45" s="3"/>
      <c r="I45" s="3"/>
      <c r="J45" s="3"/>
    </row>
    <row r="46" spans="1:10" ht="13.5" thickBot="1">
      <c r="A46" s="23"/>
      <c r="B46" s="25"/>
      <c r="C46" s="25"/>
      <c r="D46" s="25"/>
      <c r="E46" s="25"/>
      <c r="F46" s="3"/>
      <c r="G46" s="3"/>
      <c r="H46" s="3"/>
      <c r="I46" s="3"/>
      <c r="J46" s="3"/>
    </row>
    <row r="47" spans="1:10" ht="12.75">
      <c r="A47" s="11"/>
      <c r="B47" s="11"/>
      <c r="C47" s="11"/>
      <c r="D47" s="11"/>
      <c r="E47" s="11"/>
      <c r="F47" s="3"/>
      <c r="G47" s="3"/>
      <c r="H47" s="3"/>
      <c r="I47" s="3"/>
      <c r="J47" s="3"/>
    </row>
    <row r="48" spans="1:10" ht="15.75">
      <c r="A48" s="108" t="s">
        <v>77</v>
      </c>
      <c r="B48" s="108"/>
      <c r="C48" s="108"/>
      <c r="D48" s="108"/>
      <c r="E48" s="108"/>
      <c r="F48" s="3"/>
      <c r="G48" s="3"/>
      <c r="H48" s="3"/>
      <c r="I48" s="3"/>
      <c r="J48" s="3"/>
    </row>
    <row r="49" spans="1:10" ht="13.5" thickBot="1">
      <c r="A49" s="8"/>
      <c r="B49" s="8"/>
      <c r="C49" s="8"/>
      <c r="D49" s="8"/>
      <c r="E49" s="9" t="s">
        <v>45</v>
      </c>
      <c r="F49" s="3"/>
      <c r="G49" s="3"/>
      <c r="H49" s="3"/>
      <c r="I49" s="3"/>
      <c r="J49" s="3"/>
    </row>
    <row r="50" spans="1:10" ht="12.75">
      <c r="A50" s="50" t="s">
        <v>46</v>
      </c>
      <c r="B50" s="101" t="s">
        <v>62</v>
      </c>
      <c r="C50" s="101" t="s">
        <v>63</v>
      </c>
      <c r="D50" s="101" t="s">
        <v>64</v>
      </c>
      <c r="E50" s="103" t="s">
        <v>65</v>
      </c>
      <c r="F50" s="3"/>
      <c r="G50" s="3"/>
      <c r="H50" s="3"/>
      <c r="I50" s="3"/>
      <c r="J50" s="3"/>
    </row>
    <row r="51" spans="1:10" ht="12.75">
      <c r="A51" s="51"/>
      <c r="B51" s="109"/>
      <c r="C51" s="109"/>
      <c r="D51" s="109"/>
      <c r="E51" s="110"/>
      <c r="F51" s="3"/>
      <c r="G51" s="3"/>
      <c r="H51" s="3"/>
      <c r="I51" s="3"/>
      <c r="J51" s="3"/>
    </row>
    <row r="52" spans="1:10" ht="12.75">
      <c r="A52" s="45" t="s">
        <v>51</v>
      </c>
      <c r="B52" s="11">
        <v>9605</v>
      </c>
      <c r="C52" s="11">
        <v>3778914</v>
      </c>
      <c r="D52" s="11">
        <v>206117122</v>
      </c>
      <c r="E52" s="11">
        <v>54544</v>
      </c>
      <c r="F52" s="3"/>
      <c r="G52" s="3"/>
      <c r="H52" s="3"/>
      <c r="I52" s="3"/>
      <c r="J52" s="3"/>
    </row>
    <row r="53" spans="1:10" ht="12.75">
      <c r="A53" s="46" t="s">
        <v>52</v>
      </c>
      <c r="B53" s="11">
        <v>9820</v>
      </c>
      <c r="C53" s="11">
        <v>3890198</v>
      </c>
      <c r="D53" s="11">
        <v>217798566</v>
      </c>
      <c r="E53" s="11">
        <v>55986</v>
      </c>
      <c r="F53" s="3"/>
      <c r="G53" s="3"/>
      <c r="H53" s="3"/>
      <c r="I53" s="3"/>
      <c r="J53" s="3"/>
    </row>
    <row r="54" spans="1:10" ht="12.75">
      <c r="A54" s="46" t="s">
        <v>9</v>
      </c>
      <c r="B54" s="11">
        <v>9954</v>
      </c>
      <c r="C54" s="11">
        <v>3977542</v>
      </c>
      <c r="D54" s="11">
        <v>229511407</v>
      </c>
      <c r="E54" s="11">
        <v>57702</v>
      </c>
      <c r="F54" s="3"/>
      <c r="G54" s="3"/>
      <c r="H54" s="3"/>
      <c r="I54" s="3"/>
      <c r="J54" s="3"/>
    </row>
    <row r="55" spans="1:10" ht="12.75">
      <c r="A55" s="46" t="s">
        <v>10</v>
      </c>
      <c r="B55" s="11">
        <v>10037</v>
      </c>
      <c r="C55" s="11">
        <v>4043957</v>
      </c>
      <c r="D55" s="11">
        <v>215827271</v>
      </c>
      <c r="E55" s="11">
        <v>53370</v>
      </c>
      <c r="F55" s="3"/>
      <c r="G55" s="3"/>
      <c r="H55" s="3"/>
      <c r="I55" s="3"/>
      <c r="J55" s="3"/>
    </row>
    <row r="56" spans="1:10" ht="12.75">
      <c r="A56" s="46" t="s">
        <v>11</v>
      </c>
      <c r="B56" s="11">
        <v>10135</v>
      </c>
      <c r="C56" s="11">
        <v>4147019</v>
      </c>
      <c r="D56" s="11">
        <v>227434137</v>
      </c>
      <c r="E56" s="11">
        <v>54843</v>
      </c>
      <c r="F56" s="3"/>
      <c r="G56" s="3"/>
      <c r="H56" s="3"/>
      <c r="I56" s="3"/>
      <c r="J56" s="3"/>
    </row>
    <row r="57" spans="1:10" ht="12.75">
      <c r="A57" s="46" t="s">
        <v>12</v>
      </c>
      <c r="B57" s="11">
        <v>10165</v>
      </c>
      <c r="C57" s="11">
        <v>4209553</v>
      </c>
      <c r="D57" s="11">
        <v>234836874</v>
      </c>
      <c r="E57" s="11">
        <v>55787</v>
      </c>
      <c r="F57" s="3"/>
      <c r="G57" s="3"/>
      <c r="H57" s="3"/>
      <c r="I57" s="3"/>
      <c r="J57" s="3"/>
    </row>
    <row r="58" spans="1:10" ht="12.75">
      <c r="A58" s="29" t="s">
        <v>53</v>
      </c>
      <c r="B58" s="16">
        <v>10223</v>
      </c>
      <c r="C58" s="16">
        <v>4324421</v>
      </c>
      <c r="D58" s="16">
        <v>232912392</v>
      </c>
      <c r="E58" s="16">
        <v>53860</v>
      </c>
      <c r="F58" s="3"/>
      <c r="G58" s="3"/>
      <c r="H58" s="3"/>
      <c r="I58" s="3"/>
      <c r="J58" s="3"/>
    </row>
    <row r="59" spans="1:10" ht="13.5" thickBot="1">
      <c r="A59" s="43"/>
      <c r="B59" s="30"/>
      <c r="C59" s="30"/>
      <c r="D59" s="30"/>
      <c r="E59" s="30"/>
      <c r="F59" s="3"/>
      <c r="G59" s="3"/>
      <c r="H59" s="3"/>
      <c r="I59" s="3"/>
      <c r="J59" s="3"/>
    </row>
    <row r="60" spans="1:10" ht="13.5" thickTop="1">
      <c r="A60" s="49" t="s">
        <v>78</v>
      </c>
      <c r="B60" s="11">
        <v>2005</v>
      </c>
      <c r="C60" s="11">
        <v>467603</v>
      </c>
      <c r="D60" s="11">
        <v>29855626</v>
      </c>
      <c r="E60" s="11">
        <v>63848</v>
      </c>
      <c r="F60" s="3"/>
      <c r="G60" s="3"/>
      <c r="H60" s="3"/>
      <c r="I60" s="3"/>
      <c r="J60" s="3"/>
    </row>
    <row r="61" spans="1:10" ht="12.75">
      <c r="A61" s="20" t="s">
        <v>79</v>
      </c>
      <c r="B61" s="11">
        <v>3905</v>
      </c>
      <c r="C61" s="11">
        <v>1845718</v>
      </c>
      <c r="D61" s="11">
        <v>125478717</v>
      </c>
      <c r="E61" s="11">
        <v>67984</v>
      </c>
      <c r="F61" s="3"/>
      <c r="G61" s="3"/>
      <c r="H61" s="3"/>
      <c r="I61" s="3"/>
      <c r="J61" s="3"/>
    </row>
    <row r="62" spans="1:10" ht="12.75">
      <c r="A62" s="20" t="s">
        <v>74</v>
      </c>
      <c r="B62" s="11">
        <v>3057</v>
      </c>
      <c r="C62" s="11">
        <v>1771145</v>
      </c>
      <c r="D62" s="11">
        <v>62688035</v>
      </c>
      <c r="E62" s="11">
        <v>35394</v>
      </c>
      <c r="F62" s="3"/>
      <c r="G62" s="3"/>
      <c r="H62" s="3"/>
      <c r="I62" s="3"/>
      <c r="J62" s="3"/>
    </row>
    <row r="63" spans="1:10" ht="12.75">
      <c r="A63" s="20" t="s">
        <v>80</v>
      </c>
      <c r="B63" s="11">
        <v>55</v>
      </c>
      <c r="C63" s="11">
        <v>56208</v>
      </c>
      <c r="D63" s="11">
        <v>4252464</v>
      </c>
      <c r="E63" s="11">
        <v>75656</v>
      </c>
      <c r="F63" s="3"/>
      <c r="G63" s="3"/>
      <c r="H63" s="3"/>
      <c r="I63" s="3"/>
      <c r="J63" s="3"/>
    </row>
    <row r="64" spans="1:10" ht="12.75">
      <c r="A64" s="20" t="s">
        <v>81</v>
      </c>
      <c r="B64" s="11">
        <v>1201</v>
      </c>
      <c r="C64" s="11">
        <v>183747</v>
      </c>
      <c r="D64" s="11">
        <v>10637550</v>
      </c>
      <c r="E64" s="11">
        <v>57892</v>
      </c>
      <c r="F64" s="3"/>
      <c r="G64" s="3"/>
      <c r="H64" s="3"/>
      <c r="I64" s="3"/>
      <c r="J64" s="3"/>
    </row>
    <row r="65" spans="1:10" ht="13.5" thickBot="1">
      <c r="A65" s="23"/>
      <c r="B65" s="25"/>
      <c r="C65" s="25"/>
      <c r="D65" s="25"/>
      <c r="E65" s="25"/>
      <c r="F65" s="3"/>
      <c r="G65" s="3"/>
      <c r="H65" s="3"/>
      <c r="I65" s="3"/>
      <c r="J65" s="3"/>
    </row>
    <row r="66" spans="1:10" ht="12.75">
      <c r="A66" s="11"/>
      <c r="B66" s="11"/>
      <c r="C66" s="11"/>
      <c r="D66" s="11"/>
      <c r="E66" s="11"/>
      <c r="F66" s="3"/>
      <c r="G66" s="3"/>
      <c r="H66" s="3"/>
      <c r="I66" s="3"/>
      <c r="J66" s="3"/>
    </row>
    <row r="67" spans="1:10" ht="12.75">
      <c r="A67" s="11" t="s">
        <v>82</v>
      </c>
      <c r="B67" s="11"/>
      <c r="C67" s="11"/>
      <c r="D67" s="11"/>
      <c r="E67" s="11"/>
      <c r="F67" s="3"/>
      <c r="G67" s="3"/>
      <c r="H67" s="3"/>
      <c r="I67" s="3"/>
      <c r="J67" s="3"/>
    </row>
    <row r="68" spans="1:10" ht="1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</sheetData>
  <sheetProtection/>
  <mergeCells count="17">
    <mergeCell ref="A1:E1"/>
    <mergeCell ref="A2:E2"/>
    <mergeCell ref="A23:E23"/>
    <mergeCell ref="A48:E48"/>
    <mergeCell ref="B50:B51"/>
    <mergeCell ref="C50:C51"/>
    <mergeCell ref="D50:D51"/>
    <mergeCell ref="E50:E51"/>
    <mergeCell ref="B4:B5"/>
    <mergeCell ref="C4:C5"/>
    <mergeCell ref="A4:A5"/>
    <mergeCell ref="D4:D5"/>
    <mergeCell ref="E4:E5"/>
    <mergeCell ref="B25:B26"/>
    <mergeCell ref="C25:C26"/>
    <mergeCell ref="D25:D26"/>
    <mergeCell ref="E25:E26"/>
  </mergeCells>
  <printOptions horizontalCentered="1"/>
  <pageMargins left="0.5905511811023623" right="0.5905511811023623" top="0.7874015748031497" bottom="0.7874015748031497" header="0.31496062992125984" footer="0.31496062992125984"/>
  <pageSetup fitToWidth="0" fitToHeight="1"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84"/>
  <sheetViews>
    <sheetView showGridLines="0" zoomScaleSheetLayoutView="100" zoomScalePageLayoutView="0" workbookViewId="0" topLeftCell="A25">
      <selection activeCell="C38" sqref="C38"/>
    </sheetView>
  </sheetViews>
  <sheetFormatPr defaultColWidth="9.00390625" defaultRowHeight="15"/>
  <cols>
    <col min="1" max="1" width="20.7109375" style="59" customWidth="1"/>
    <col min="2" max="5" width="16.7109375" style="59" customWidth="1"/>
    <col min="6" max="10" width="8.7109375" style="59" customWidth="1"/>
    <col min="11" max="16384" width="9.00390625" style="59" customWidth="1"/>
  </cols>
  <sheetData>
    <row r="1" spans="1:5" s="56" customFormat="1" ht="15.75">
      <c r="A1" s="114" t="s">
        <v>188</v>
      </c>
      <c r="B1" s="114"/>
      <c r="C1" s="114"/>
      <c r="D1" s="114"/>
      <c r="E1" s="114"/>
    </row>
    <row r="2" spans="1:5" s="56" customFormat="1" ht="15.75">
      <c r="A2" s="114" t="s">
        <v>0</v>
      </c>
      <c r="B2" s="114"/>
      <c r="C2" s="114"/>
      <c r="D2" s="114"/>
      <c r="E2" s="114"/>
    </row>
    <row r="3" spans="1:5" ht="13.5" thickBot="1">
      <c r="A3" s="57"/>
      <c r="B3" s="57"/>
      <c r="C3" s="57"/>
      <c r="D3" s="57"/>
      <c r="E3" s="58" t="s">
        <v>1</v>
      </c>
    </row>
    <row r="4" spans="1:10" ht="13.5" customHeight="1">
      <c r="A4" s="115" t="s">
        <v>2</v>
      </c>
      <c r="B4" s="117" t="s">
        <v>3</v>
      </c>
      <c r="C4" s="117" t="s">
        <v>4</v>
      </c>
      <c r="D4" s="117" t="s">
        <v>5</v>
      </c>
      <c r="E4" s="119" t="s">
        <v>6</v>
      </c>
      <c r="F4" s="60"/>
      <c r="G4" s="60"/>
      <c r="H4" s="60"/>
      <c r="I4" s="60"/>
      <c r="J4" s="60"/>
    </row>
    <row r="5" spans="1:10" ht="13.5" customHeight="1">
      <c r="A5" s="116"/>
      <c r="B5" s="118"/>
      <c r="C5" s="118"/>
      <c r="D5" s="118"/>
      <c r="E5" s="120"/>
      <c r="F5" s="60"/>
      <c r="G5" s="60"/>
      <c r="H5" s="60"/>
      <c r="I5" s="60"/>
      <c r="J5" s="60"/>
    </row>
    <row r="6" spans="1:10" ht="12.75">
      <c r="A6" s="78" t="s">
        <v>96</v>
      </c>
      <c r="B6" s="61">
        <v>32201</v>
      </c>
      <c r="C6" s="61">
        <v>8769966</v>
      </c>
      <c r="D6" s="61">
        <v>1679556375</v>
      </c>
      <c r="E6" s="61">
        <v>191512</v>
      </c>
      <c r="F6" s="60"/>
      <c r="G6" s="60"/>
      <c r="H6" s="60"/>
      <c r="I6" s="60"/>
      <c r="J6" s="60"/>
    </row>
    <row r="7" spans="1:10" ht="12.75">
      <c r="A7" s="79" t="s">
        <v>97</v>
      </c>
      <c r="B7" s="61">
        <v>32358</v>
      </c>
      <c r="C7" s="61">
        <v>8757723</v>
      </c>
      <c r="D7" s="61">
        <v>1596042506</v>
      </c>
      <c r="E7" s="61">
        <v>182244</v>
      </c>
      <c r="F7" s="60"/>
      <c r="G7" s="60"/>
      <c r="H7" s="60"/>
      <c r="I7" s="60"/>
      <c r="J7" s="60"/>
    </row>
    <row r="8" spans="1:10" ht="12.75">
      <c r="A8" s="79" t="s">
        <v>98</v>
      </c>
      <c r="B8" s="61">
        <v>32496</v>
      </c>
      <c r="C8" s="61">
        <v>8745233</v>
      </c>
      <c r="D8" s="61">
        <v>1523465682</v>
      </c>
      <c r="E8" s="61">
        <v>174205</v>
      </c>
      <c r="F8" s="60"/>
      <c r="G8" s="60"/>
      <c r="H8" s="60"/>
      <c r="I8" s="60"/>
      <c r="J8" s="60"/>
    </row>
    <row r="9" spans="1:10" ht="12.75">
      <c r="A9" s="79" t="s">
        <v>99</v>
      </c>
      <c r="B9" s="61">
        <v>32701</v>
      </c>
      <c r="C9" s="61">
        <v>8735159</v>
      </c>
      <c r="D9" s="61">
        <v>1417757902</v>
      </c>
      <c r="E9" s="61">
        <v>162305</v>
      </c>
      <c r="F9" s="60"/>
      <c r="G9" s="60"/>
      <c r="H9" s="60"/>
      <c r="I9" s="60"/>
      <c r="J9" s="60"/>
    </row>
    <row r="10" spans="1:10" ht="12.75">
      <c r="A10" s="79" t="s">
        <v>100</v>
      </c>
      <c r="B10" s="61">
        <v>32373</v>
      </c>
      <c r="C10" s="61">
        <v>8719895</v>
      </c>
      <c r="D10" s="61">
        <v>1335318476</v>
      </c>
      <c r="E10" s="61">
        <v>153135</v>
      </c>
      <c r="F10" s="60"/>
      <c r="G10" s="60"/>
      <c r="H10" s="60"/>
      <c r="I10" s="60"/>
      <c r="J10" s="60"/>
    </row>
    <row r="11" spans="1:10" ht="12.75">
      <c r="A11" s="79" t="s">
        <v>101</v>
      </c>
      <c r="B11" s="61">
        <v>32534</v>
      </c>
      <c r="C11" s="61">
        <v>8699361</v>
      </c>
      <c r="D11" s="61">
        <v>1269008922</v>
      </c>
      <c r="E11" s="61">
        <v>145874</v>
      </c>
      <c r="F11" s="60"/>
      <c r="G11" s="60"/>
      <c r="H11" s="60"/>
      <c r="I11" s="60"/>
      <c r="J11" s="60"/>
    </row>
    <row r="12" spans="1:10" s="63" customFormat="1" ht="12.75">
      <c r="A12" s="79" t="s">
        <v>102</v>
      </c>
      <c r="B12" s="61">
        <v>32778</v>
      </c>
      <c r="C12" s="61">
        <v>8691730</v>
      </c>
      <c r="D12" s="61">
        <v>1211787546</v>
      </c>
      <c r="E12" s="61">
        <f>(D12*1000)/C12</f>
        <v>139418.45248299246</v>
      </c>
      <c r="F12" s="62"/>
      <c r="G12" s="62"/>
      <c r="H12" s="62"/>
      <c r="I12" s="62"/>
      <c r="J12" s="62"/>
    </row>
    <row r="13" spans="1:10" ht="12.75">
      <c r="A13" s="79" t="s">
        <v>103</v>
      </c>
      <c r="B13" s="61">
        <v>33042</v>
      </c>
      <c r="C13" s="61">
        <v>8732780</v>
      </c>
      <c r="D13" s="61">
        <v>1169172116</v>
      </c>
      <c r="E13" s="61">
        <f>(D13*1000)/C13</f>
        <v>133883.15244400981</v>
      </c>
      <c r="F13" s="60"/>
      <c r="G13" s="60"/>
      <c r="H13" s="60"/>
      <c r="I13" s="60"/>
      <c r="J13" s="60"/>
    </row>
    <row r="14" spans="1:10" ht="12.75">
      <c r="A14" s="79" t="s">
        <v>104</v>
      </c>
      <c r="B14" s="61">
        <v>33364</v>
      </c>
      <c r="C14" s="61">
        <v>8730327</v>
      </c>
      <c r="D14" s="61">
        <v>1129977730</v>
      </c>
      <c r="E14" s="61">
        <v>129431</v>
      </c>
      <c r="F14" s="60"/>
      <c r="G14" s="60"/>
      <c r="H14" s="60"/>
      <c r="I14" s="60"/>
      <c r="J14" s="60"/>
    </row>
    <row r="15" spans="1:10" ht="12.75">
      <c r="A15" s="80" t="s">
        <v>105</v>
      </c>
      <c r="B15" s="64">
        <v>33660</v>
      </c>
      <c r="C15" s="64">
        <v>8709845</v>
      </c>
      <c r="D15" s="64">
        <v>1100879778</v>
      </c>
      <c r="E15" s="64">
        <v>126395</v>
      </c>
      <c r="F15" s="60"/>
      <c r="G15" s="60"/>
      <c r="H15" s="60"/>
      <c r="I15" s="60"/>
      <c r="J15" s="60"/>
    </row>
    <row r="16" spans="1:10" ht="12.75">
      <c r="A16" s="80" t="s">
        <v>110</v>
      </c>
      <c r="B16" s="64">
        <v>33894</v>
      </c>
      <c r="C16" s="64">
        <v>8709845</v>
      </c>
      <c r="D16" s="64">
        <v>1099593531</v>
      </c>
      <c r="E16" s="64">
        <v>126343</v>
      </c>
      <c r="F16" s="60"/>
      <c r="G16" s="60"/>
      <c r="H16" s="60"/>
      <c r="I16" s="60"/>
      <c r="J16" s="60"/>
    </row>
    <row r="17" spans="1:10" s="63" customFormat="1" ht="12.75">
      <c r="A17" s="80" t="s">
        <v>115</v>
      </c>
      <c r="B17" s="64">
        <v>33973</v>
      </c>
      <c r="C17" s="64">
        <v>8719732</v>
      </c>
      <c r="D17" s="64">
        <v>1099926246</v>
      </c>
      <c r="E17" s="64">
        <v>126142.20781097401</v>
      </c>
      <c r="F17" s="62"/>
      <c r="G17" s="62"/>
      <c r="H17" s="62"/>
      <c r="I17" s="62"/>
      <c r="J17" s="62"/>
    </row>
    <row r="18" spans="1:10" s="63" customFormat="1" ht="12.75">
      <c r="A18" s="80" t="s">
        <v>123</v>
      </c>
      <c r="B18" s="64">
        <v>34244</v>
      </c>
      <c r="C18" s="64">
        <v>8703878</v>
      </c>
      <c r="D18" s="64">
        <v>1175409258</v>
      </c>
      <c r="E18" s="64">
        <f>(D18*1000)/C18</f>
        <v>135044.31679763892</v>
      </c>
      <c r="F18" s="62"/>
      <c r="H18" s="62"/>
      <c r="I18" s="62"/>
      <c r="J18" s="62"/>
    </row>
    <row r="19" spans="1:10" ht="12.75">
      <c r="A19" s="80" t="s">
        <v>124</v>
      </c>
      <c r="B19" s="64">
        <v>34551</v>
      </c>
      <c r="C19" s="64">
        <v>8703922</v>
      </c>
      <c r="D19" s="64">
        <v>1127340991</v>
      </c>
      <c r="E19" s="64">
        <v>129521</v>
      </c>
      <c r="F19" s="60"/>
      <c r="G19" s="60"/>
      <c r="H19" s="60"/>
      <c r="I19" s="60"/>
      <c r="J19" s="60"/>
    </row>
    <row r="20" spans="1:10" ht="12.75">
      <c r="A20" s="80" t="s">
        <v>131</v>
      </c>
      <c r="B20" s="61">
        <v>34797</v>
      </c>
      <c r="C20" s="61">
        <v>8699686</v>
      </c>
      <c r="D20" s="61">
        <v>1084158798</v>
      </c>
      <c r="E20" s="61">
        <v>124620</v>
      </c>
      <c r="F20" s="60"/>
      <c r="G20" s="60"/>
      <c r="H20" s="60"/>
      <c r="I20" s="60"/>
      <c r="J20" s="60"/>
    </row>
    <row r="21" spans="1:10" ht="12.75">
      <c r="A21" s="80" t="s">
        <v>135</v>
      </c>
      <c r="B21" s="64">
        <v>37728</v>
      </c>
      <c r="C21" s="64">
        <v>8694652</v>
      </c>
      <c r="D21" s="64">
        <v>1062781555</v>
      </c>
      <c r="E21" s="64">
        <v>122234</v>
      </c>
      <c r="F21" s="60"/>
      <c r="G21" s="60"/>
      <c r="H21" s="60"/>
      <c r="I21" s="60"/>
      <c r="J21" s="60"/>
    </row>
    <row r="22" spans="1:10" ht="12.75">
      <c r="A22" s="79" t="s">
        <v>136</v>
      </c>
      <c r="B22" s="61">
        <v>38008</v>
      </c>
      <c r="C22" s="61">
        <v>8689828</v>
      </c>
      <c r="D22" s="61">
        <v>1055555490</v>
      </c>
      <c r="E22" s="61">
        <v>121470</v>
      </c>
      <c r="F22" s="60"/>
      <c r="G22" s="60"/>
      <c r="H22" s="60"/>
      <c r="I22" s="60"/>
      <c r="J22" s="60"/>
    </row>
    <row r="23" spans="1:10" ht="12.75">
      <c r="A23" s="79" t="s">
        <v>143</v>
      </c>
      <c r="B23" s="61">
        <v>38279</v>
      </c>
      <c r="C23" s="61">
        <v>8683609</v>
      </c>
      <c r="D23" s="61">
        <v>1055067730</v>
      </c>
      <c r="E23" s="61">
        <v>121501</v>
      </c>
      <c r="F23" s="60"/>
      <c r="G23" s="60"/>
      <c r="H23" s="60"/>
      <c r="I23" s="60"/>
      <c r="J23" s="60"/>
    </row>
    <row r="24" spans="1:10" ht="12.75">
      <c r="A24" s="79" t="s">
        <v>163</v>
      </c>
      <c r="B24" s="61">
        <v>38475</v>
      </c>
      <c r="C24" s="61">
        <v>8679345</v>
      </c>
      <c r="D24" s="61">
        <v>1073587440</v>
      </c>
      <c r="E24" s="61">
        <v>123695</v>
      </c>
      <c r="F24" s="60"/>
      <c r="G24" s="60"/>
      <c r="H24" s="60"/>
      <c r="I24" s="60"/>
      <c r="J24" s="60"/>
    </row>
    <row r="25" spans="1:10" ht="12.75">
      <c r="A25" s="79" t="s">
        <v>172</v>
      </c>
      <c r="B25" s="61">
        <v>38696</v>
      </c>
      <c r="C25" s="61">
        <v>8692647</v>
      </c>
      <c r="D25" s="61">
        <v>1075799857</v>
      </c>
      <c r="E25" s="61">
        <v>123759.75430728983</v>
      </c>
      <c r="F25" s="60"/>
      <c r="G25" s="60"/>
      <c r="H25" s="60"/>
      <c r="I25" s="60"/>
      <c r="J25" s="60"/>
    </row>
    <row r="26" spans="1:10" ht="12.75">
      <c r="A26" s="79" t="s">
        <v>186</v>
      </c>
      <c r="B26" s="61">
        <v>38918</v>
      </c>
      <c r="C26" s="61">
        <v>8691297</v>
      </c>
      <c r="D26" s="61">
        <v>1075836148</v>
      </c>
      <c r="E26" s="61">
        <v>123783.15319336113</v>
      </c>
      <c r="F26" s="60"/>
      <c r="G26" s="60"/>
      <c r="H26" s="60"/>
      <c r="I26" s="60"/>
      <c r="J26" s="60"/>
    </row>
    <row r="27" spans="1:10" ht="12.75">
      <c r="A27" s="79" t="s">
        <v>187</v>
      </c>
      <c r="B27" s="61">
        <v>39172</v>
      </c>
      <c r="C27" s="61">
        <v>8597088</v>
      </c>
      <c r="D27" s="61">
        <v>1093863099</v>
      </c>
      <c r="E27" s="61">
        <v>127236</v>
      </c>
      <c r="F27" s="60"/>
      <c r="G27" s="60"/>
      <c r="H27" s="60"/>
      <c r="I27" s="60"/>
      <c r="J27" s="60"/>
    </row>
    <row r="28" spans="1:10" ht="12.75">
      <c r="A28" s="79" t="s">
        <v>192</v>
      </c>
      <c r="B28" s="61">
        <v>39364</v>
      </c>
      <c r="C28" s="61">
        <v>8684720</v>
      </c>
      <c r="D28" s="61">
        <v>1093981450</v>
      </c>
      <c r="E28" s="61">
        <v>125966.23149623707</v>
      </c>
      <c r="F28" s="60"/>
      <c r="G28" s="60"/>
      <c r="H28" s="60"/>
      <c r="I28" s="60"/>
      <c r="J28" s="60"/>
    </row>
    <row r="29" spans="1:10" ht="12.75">
      <c r="A29" s="79" t="s">
        <v>193</v>
      </c>
      <c r="B29" s="61">
        <v>39523</v>
      </c>
      <c r="C29" s="61">
        <v>8680984</v>
      </c>
      <c r="D29" s="61">
        <v>1093953002</v>
      </c>
      <c r="E29" s="61">
        <v>126017.16602633987</v>
      </c>
      <c r="F29" s="60"/>
      <c r="G29" s="60"/>
      <c r="H29" s="60"/>
      <c r="I29" s="60"/>
      <c r="J29" s="60"/>
    </row>
    <row r="30" spans="1:10" ht="12.75">
      <c r="A30" s="81" t="s">
        <v>194</v>
      </c>
      <c r="B30" s="92">
        <f>SUM(B32:B38)</f>
        <v>39725</v>
      </c>
      <c r="C30" s="92">
        <f>SUM(C32:C38)</f>
        <v>8679159</v>
      </c>
      <c r="D30" s="92">
        <f>SUM(D32:D38)</f>
        <v>1168677938</v>
      </c>
      <c r="E30" s="92">
        <f>(D30*1000)/C30</f>
        <v>134653.36192135667</v>
      </c>
      <c r="F30" s="60"/>
      <c r="G30" s="60"/>
      <c r="H30" s="60"/>
      <c r="I30" s="60"/>
      <c r="J30" s="60"/>
    </row>
    <row r="31" spans="1:10" ht="14.25" customHeight="1" thickBot="1">
      <c r="A31" s="81"/>
      <c r="B31" s="65"/>
      <c r="C31" s="65"/>
      <c r="D31" s="65"/>
      <c r="E31" s="65"/>
      <c r="F31" s="60"/>
      <c r="G31" s="60"/>
      <c r="H31" s="60"/>
      <c r="I31" s="60"/>
      <c r="J31" s="60"/>
    </row>
    <row r="32" spans="1:10" ht="13.5" thickTop="1">
      <c r="A32" s="82" t="s">
        <v>13</v>
      </c>
      <c r="B32" s="91">
        <v>12</v>
      </c>
      <c r="C32" s="73">
        <v>4846</v>
      </c>
      <c r="D32" s="73">
        <v>586009</v>
      </c>
      <c r="E32" s="73">
        <f aca="true" t="shared" si="0" ref="E32:E38">(D32*1000)/C32</f>
        <v>120926.33099463474</v>
      </c>
      <c r="F32" s="60"/>
      <c r="G32" s="60"/>
      <c r="H32" s="60"/>
      <c r="I32" s="60"/>
      <c r="J32" s="60"/>
    </row>
    <row r="33" spans="1:10" ht="12.75">
      <c r="A33" s="83" t="s">
        <v>14</v>
      </c>
      <c r="B33" s="74">
        <v>207</v>
      </c>
      <c r="C33" s="74">
        <v>92971</v>
      </c>
      <c r="D33" s="74">
        <v>7884415</v>
      </c>
      <c r="E33" s="74">
        <f>(D33*1000)/C33</f>
        <v>84805.10051521442</v>
      </c>
      <c r="F33" s="60"/>
      <c r="G33" s="60"/>
      <c r="H33" s="60"/>
      <c r="I33" s="60"/>
      <c r="J33" s="60"/>
    </row>
    <row r="34" spans="1:10" ht="12.75">
      <c r="A34" s="83" t="s">
        <v>15</v>
      </c>
      <c r="B34" s="74">
        <v>33469</v>
      </c>
      <c r="C34" s="74">
        <v>7471899</v>
      </c>
      <c r="D34" s="74">
        <v>1024362804</v>
      </c>
      <c r="E34" s="74">
        <f t="shared" si="0"/>
        <v>137095.37615537897</v>
      </c>
      <c r="F34" s="60"/>
      <c r="G34" s="60"/>
      <c r="H34" s="60"/>
      <c r="I34" s="60"/>
      <c r="J34" s="60"/>
    </row>
    <row r="35" spans="1:10" ht="12.75">
      <c r="A35" s="83" t="s">
        <v>16</v>
      </c>
      <c r="B35" s="74">
        <v>9</v>
      </c>
      <c r="C35" s="74">
        <v>18833</v>
      </c>
      <c r="D35" s="74">
        <v>516</v>
      </c>
      <c r="E35" s="74">
        <f t="shared" si="0"/>
        <v>27.398715021504806</v>
      </c>
      <c r="F35" s="60"/>
      <c r="G35" s="60"/>
      <c r="H35" s="60"/>
      <c r="I35" s="60"/>
      <c r="J35" s="60"/>
    </row>
    <row r="36" spans="1:10" ht="12.75">
      <c r="A36" s="83" t="s">
        <v>17</v>
      </c>
      <c r="B36" s="74">
        <v>3</v>
      </c>
      <c r="C36" s="74">
        <v>1451</v>
      </c>
      <c r="D36" s="74">
        <v>87156</v>
      </c>
      <c r="E36" s="74">
        <f t="shared" si="0"/>
        <v>60066.161268090975</v>
      </c>
      <c r="F36" s="60"/>
      <c r="G36" s="60"/>
      <c r="H36" s="60"/>
      <c r="I36" s="60"/>
      <c r="J36" s="60"/>
    </row>
    <row r="37" spans="1:10" ht="12.75">
      <c r="A37" s="83" t="s">
        <v>18</v>
      </c>
      <c r="B37" s="74">
        <v>0</v>
      </c>
      <c r="C37" s="74">
        <v>0</v>
      </c>
      <c r="D37" s="74">
        <v>0</v>
      </c>
      <c r="E37" s="74">
        <v>0</v>
      </c>
      <c r="F37" s="60"/>
      <c r="G37" s="60"/>
      <c r="H37" s="60"/>
      <c r="I37" s="60"/>
      <c r="J37" s="60"/>
    </row>
    <row r="38" spans="1:10" ht="12.75">
      <c r="A38" s="83" t="s">
        <v>19</v>
      </c>
      <c r="B38" s="75">
        <v>6025</v>
      </c>
      <c r="C38" s="74">
        <v>1089159</v>
      </c>
      <c r="D38" s="74">
        <v>135757038</v>
      </c>
      <c r="E38" s="74">
        <f t="shared" si="0"/>
        <v>124643.91149501588</v>
      </c>
      <c r="F38" s="60"/>
      <c r="G38" s="60"/>
      <c r="H38" s="60"/>
      <c r="I38" s="60"/>
      <c r="J38" s="60"/>
    </row>
    <row r="39" spans="1:10" ht="14.25" customHeight="1" thickBot="1">
      <c r="A39" s="84"/>
      <c r="B39" s="66"/>
      <c r="C39" s="67"/>
      <c r="D39" s="67"/>
      <c r="E39" s="67"/>
      <c r="F39" s="60"/>
      <c r="G39" s="60"/>
      <c r="H39" s="60"/>
      <c r="I39" s="60"/>
      <c r="J39" s="60"/>
    </row>
    <row r="40" spans="1:10" ht="12.75">
      <c r="A40" s="61"/>
      <c r="B40" s="61"/>
      <c r="C40" s="61"/>
      <c r="D40" s="61"/>
      <c r="E40" s="61"/>
      <c r="F40" s="60"/>
      <c r="G40" s="60"/>
      <c r="H40" s="60"/>
      <c r="I40" s="60"/>
      <c r="J40" s="60"/>
    </row>
    <row r="41" spans="1:10" ht="12.75">
      <c r="A41" s="61" t="s">
        <v>195</v>
      </c>
      <c r="B41" s="61"/>
      <c r="C41" s="61"/>
      <c r="D41" s="61"/>
      <c r="E41" s="61"/>
      <c r="F41" s="60"/>
      <c r="G41" s="60"/>
      <c r="H41" s="60"/>
      <c r="I41" s="60"/>
      <c r="J41" s="60"/>
    </row>
    <row r="42" spans="1:10" ht="12.75">
      <c r="A42" s="61"/>
      <c r="B42" s="61"/>
      <c r="C42" s="61"/>
      <c r="D42" s="61"/>
      <c r="E42" s="61"/>
      <c r="F42" s="60"/>
      <c r="G42" s="60"/>
      <c r="H42" s="60"/>
      <c r="I42" s="60"/>
      <c r="J42" s="60"/>
    </row>
    <row r="43" spans="1:10" ht="15.75">
      <c r="A43" s="121" t="s">
        <v>20</v>
      </c>
      <c r="B43" s="121"/>
      <c r="C43" s="121"/>
      <c r="D43" s="121"/>
      <c r="E43" s="121"/>
      <c r="F43" s="60"/>
      <c r="G43" s="60"/>
      <c r="H43" s="60"/>
      <c r="I43" s="60"/>
      <c r="J43" s="60"/>
    </row>
    <row r="44" spans="1:10" ht="13.5" thickBot="1">
      <c r="A44" s="61"/>
      <c r="B44" s="61"/>
      <c r="C44" s="61"/>
      <c r="D44" s="61"/>
      <c r="E44" s="85" t="s">
        <v>1</v>
      </c>
      <c r="F44" s="60"/>
      <c r="G44" s="60"/>
      <c r="H44" s="60"/>
      <c r="I44" s="60"/>
      <c r="J44" s="60"/>
    </row>
    <row r="45" spans="1:10" ht="12">
      <c r="A45" s="115" t="s">
        <v>2</v>
      </c>
      <c r="B45" s="117" t="s">
        <v>21</v>
      </c>
      <c r="C45" s="117" t="s">
        <v>22</v>
      </c>
      <c r="D45" s="117" t="s">
        <v>23</v>
      </c>
      <c r="E45" s="119" t="s">
        <v>24</v>
      </c>
      <c r="F45" s="60"/>
      <c r="G45" s="60"/>
      <c r="H45" s="60"/>
      <c r="I45" s="60"/>
      <c r="J45" s="60"/>
    </row>
    <row r="46" spans="1:10" ht="12">
      <c r="A46" s="116"/>
      <c r="B46" s="118"/>
      <c r="C46" s="118"/>
      <c r="D46" s="118"/>
      <c r="E46" s="120"/>
      <c r="F46" s="60"/>
      <c r="G46" s="60"/>
      <c r="H46" s="60"/>
      <c r="I46" s="60"/>
      <c r="J46" s="60"/>
    </row>
    <row r="47" spans="1:10" ht="12.75">
      <c r="A47" s="78" t="s">
        <v>96</v>
      </c>
      <c r="B47" s="61">
        <v>14570</v>
      </c>
      <c r="C47" s="61">
        <v>1334158</v>
      </c>
      <c r="D47" s="61">
        <v>38089628</v>
      </c>
      <c r="E47" s="61">
        <v>28550</v>
      </c>
      <c r="F47" s="60"/>
      <c r="G47" s="60"/>
      <c r="H47" s="60"/>
      <c r="I47" s="60"/>
      <c r="J47" s="60"/>
    </row>
    <row r="48" spans="1:10" ht="12.75">
      <c r="A48" s="79" t="s">
        <v>97</v>
      </c>
      <c r="B48" s="61">
        <v>14506</v>
      </c>
      <c r="C48" s="61">
        <v>1342823</v>
      </c>
      <c r="D48" s="61">
        <v>40260824</v>
      </c>
      <c r="E48" s="61">
        <v>29982</v>
      </c>
      <c r="F48" s="60"/>
      <c r="G48" s="60"/>
      <c r="H48" s="60"/>
      <c r="I48" s="60"/>
      <c r="J48" s="60"/>
    </row>
    <row r="49" spans="1:10" ht="12.75">
      <c r="A49" s="79" t="s">
        <v>98</v>
      </c>
      <c r="B49" s="61">
        <v>14411</v>
      </c>
      <c r="C49" s="61">
        <v>1346972</v>
      </c>
      <c r="D49" s="61">
        <v>42001256</v>
      </c>
      <c r="E49" s="61">
        <v>31182</v>
      </c>
      <c r="F49" s="60"/>
      <c r="G49" s="60"/>
      <c r="H49" s="60"/>
      <c r="I49" s="60"/>
      <c r="J49" s="60"/>
    </row>
    <row r="50" spans="1:10" ht="12.75">
      <c r="A50" s="79" t="s">
        <v>99</v>
      </c>
      <c r="B50" s="61">
        <v>14359</v>
      </c>
      <c r="C50" s="61">
        <v>1353990</v>
      </c>
      <c r="D50" s="61">
        <v>37861621</v>
      </c>
      <c r="E50" s="61">
        <v>27963</v>
      </c>
      <c r="F50" s="60"/>
      <c r="G50" s="60"/>
      <c r="H50" s="60"/>
      <c r="I50" s="60"/>
      <c r="J50" s="60"/>
    </row>
    <row r="51" spans="1:10" ht="12.75">
      <c r="A51" s="79" t="s">
        <v>100</v>
      </c>
      <c r="B51" s="61">
        <v>14351</v>
      </c>
      <c r="C51" s="61">
        <v>1365541</v>
      </c>
      <c r="D51" s="61">
        <v>40277456</v>
      </c>
      <c r="E51" s="61">
        <v>29496</v>
      </c>
      <c r="F51" s="60"/>
      <c r="G51" s="60"/>
      <c r="H51" s="60"/>
      <c r="I51" s="60"/>
      <c r="J51" s="60"/>
    </row>
    <row r="52" spans="1:10" ht="12.75">
      <c r="A52" s="79" t="s">
        <v>101</v>
      </c>
      <c r="B52" s="61">
        <v>14348</v>
      </c>
      <c r="C52" s="61">
        <v>1378568</v>
      </c>
      <c r="D52" s="61">
        <v>42588816</v>
      </c>
      <c r="E52" s="61">
        <v>30894</v>
      </c>
      <c r="F52" s="60"/>
      <c r="G52" s="60"/>
      <c r="H52" s="60"/>
      <c r="I52" s="60"/>
      <c r="J52" s="60"/>
    </row>
    <row r="53" spans="1:10" ht="12.75">
      <c r="A53" s="79" t="s">
        <v>102</v>
      </c>
      <c r="B53" s="61">
        <v>14330</v>
      </c>
      <c r="C53" s="61">
        <v>1384568</v>
      </c>
      <c r="D53" s="61">
        <v>37917586</v>
      </c>
      <c r="E53" s="61">
        <f>D53/C53*1000</f>
        <v>27385.86042722351</v>
      </c>
      <c r="F53" s="60"/>
      <c r="G53" s="60"/>
      <c r="H53" s="60"/>
      <c r="I53" s="60"/>
      <c r="J53" s="60"/>
    </row>
    <row r="54" spans="1:10" ht="12.75">
      <c r="A54" s="79" t="s">
        <v>103</v>
      </c>
      <c r="B54" s="61">
        <v>14318</v>
      </c>
      <c r="C54" s="61">
        <v>1393105</v>
      </c>
      <c r="D54" s="61">
        <v>40107681</v>
      </c>
      <c r="E54" s="61">
        <f>D54/C54*1000</f>
        <v>28790.134986235782</v>
      </c>
      <c r="F54" s="60"/>
      <c r="G54" s="60"/>
      <c r="H54" s="60"/>
      <c r="I54" s="60"/>
      <c r="J54" s="60"/>
    </row>
    <row r="55" spans="1:10" ht="12.75">
      <c r="A55" s="79" t="s">
        <v>104</v>
      </c>
      <c r="B55" s="61">
        <v>14405</v>
      </c>
      <c r="C55" s="61">
        <v>1417581</v>
      </c>
      <c r="D55" s="61">
        <v>42873266</v>
      </c>
      <c r="E55" s="61">
        <v>30244</v>
      </c>
      <c r="F55" s="60"/>
      <c r="G55" s="60"/>
      <c r="H55" s="60"/>
      <c r="I55" s="60"/>
      <c r="J55" s="60"/>
    </row>
    <row r="56" spans="1:10" ht="12.75">
      <c r="A56" s="80" t="s">
        <v>105</v>
      </c>
      <c r="B56" s="64">
        <v>14421</v>
      </c>
      <c r="C56" s="64">
        <v>1430253</v>
      </c>
      <c r="D56" s="64">
        <v>39687570</v>
      </c>
      <c r="E56" s="64">
        <v>27749</v>
      </c>
      <c r="F56" s="60"/>
      <c r="G56" s="60"/>
      <c r="H56" s="60"/>
      <c r="I56" s="60"/>
      <c r="J56" s="60"/>
    </row>
    <row r="57" spans="1:10" s="63" customFormat="1" ht="12.75">
      <c r="A57" s="80" t="s">
        <v>110</v>
      </c>
      <c r="B57" s="64">
        <v>14449</v>
      </c>
      <c r="C57" s="64">
        <v>1443763</v>
      </c>
      <c r="D57" s="64">
        <v>42056907</v>
      </c>
      <c r="E57" s="64">
        <v>29130</v>
      </c>
      <c r="F57" s="62"/>
      <c r="G57" s="62"/>
      <c r="H57" s="62"/>
      <c r="I57" s="62"/>
      <c r="J57" s="62"/>
    </row>
    <row r="58" spans="1:10" s="63" customFormat="1" ht="12.75">
      <c r="A58" s="80" t="s">
        <v>115</v>
      </c>
      <c r="B58" s="64">
        <v>14432</v>
      </c>
      <c r="C58" s="64">
        <v>1449252</v>
      </c>
      <c r="D58" s="64">
        <v>43851684</v>
      </c>
      <c r="E58" s="64">
        <v>30258.14972137351</v>
      </c>
      <c r="F58" s="62"/>
      <c r="G58" s="62"/>
      <c r="H58" s="62"/>
      <c r="I58" s="62"/>
      <c r="J58" s="62"/>
    </row>
    <row r="59" spans="1:10" ht="12.75">
      <c r="A59" s="80" t="s">
        <v>118</v>
      </c>
      <c r="B59" s="64">
        <v>14473</v>
      </c>
      <c r="C59" s="64">
        <v>1461253</v>
      </c>
      <c r="D59" s="64">
        <v>42200681</v>
      </c>
      <c r="E59" s="64">
        <f>(D59/C59*1000)</f>
        <v>28879.79083704191</v>
      </c>
      <c r="F59" s="60"/>
      <c r="G59" s="60"/>
      <c r="H59" s="60"/>
      <c r="I59" s="60"/>
      <c r="J59" s="60"/>
    </row>
    <row r="60" spans="1:10" ht="12.75">
      <c r="A60" s="80" t="s">
        <v>124</v>
      </c>
      <c r="B60" s="64">
        <v>14497</v>
      </c>
      <c r="C60" s="64">
        <v>1471372</v>
      </c>
      <c r="D60" s="64">
        <v>44097748</v>
      </c>
      <c r="E60" s="64">
        <v>29970.4955646838</v>
      </c>
      <c r="F60" s="60"/>
      <c r="G60" s="60"/>
      <c r="H60" s="60"/>
      <c r="I60" s="60"/>
      <c r="J60" s="60"/>
    </row>
    <row r="61" spans="1:10" ht="12.75">
      <c r="A61" s="80" t="s">
        <v>131</v>
      </c>
      <c r="B61" s="61">
        <v>14603</v>
      </c>
      <c r="C61" s="61">
        <v>1490820</v>
      </c>
      <c r="D61" s="61">
        <v>46317787</v>
      </c>
      <c r="E61" s="61">
        <v>31069</v>
      </c>
      <c r="F61" s="60"/>
      <c r="G61" s="60"/>
      <c r="H61" s="60"/>
      <c r="I61" s="60"/>
      <c r="J61" s="60"/>
    </row>
    <row r="62" spans="1:10" ht="12.75">
      <c r="A62" s="80" t="s">
        <v>135</v>
      </c>
      <c r="B62" s="68">
        <v>14636</v>
      </c>
      <c r="C62" s="68">
        <v>1505877</v>
      </c>
      <c r="D62" s="69">
        <v>43076410</v>
      </c>
      <c r="E62" s="64">
        <v>28606</v>
      </c>
      <c r="F62" s="60"/>
      <c r="G62" s="60"/>
      <c r="H62" s="60"/>
      <c r="I62" s="60"/>
      <c r="J62" s="60"/>
    </row>
    <row r="63" spans="1:10" ht="12.75">
      <c r="A63" s="79" t="s">
        <v>136</v>
      </c>
      <c r="B63" s="61">
        <v>14801</v>
      </c>
      <c r="C63" s="61">
        <v>1527222</v>
      </c>
      <c r="D63" s="61">
        <v>45592723</v>
      </c>
      <c r="E63" s="61">
        <v>29853</v>
      </c>
      <c r="F63" s="60"/>
      <c r="G63" s="60"/>
      <c r="H63" s="60"/>
      <c r="I63" s="60"/>
      <c r="J63" s="60"/>
    </row>
    <row r="64" spans="1:10" ht="12.75">
      <c r="A64" s="79" t="s">
        <v>143</v>
      </c>
      <c r="B64" s="61">
        <v>14906</v>
      </c>
      <c r="C64" s="61">
        <v>1547200</v>
      </c>
      <c r="D64" s="61">
        <v>47973846</v>
      </c>
      <c r="E64" s="61">
        <v>31007</v>
      </c>
      <c r="F64" s="60"/>
      <c r="G64" s="60"/>
      <c r="H64" s="60"/>
      <c r="I64" s="60"/>
      <c r="J64" s="60"/>
    </row>
    <row r="65" spans="1:10" ht="12.75">
      <c r="A65" s="79" t="s">
        <v>163</v>
      </c>
      <c r="B65" s="61">
        <v>14970</v>
      </c>
      <c r="C65" s="61">
        <v>1559231</v>
      </c>
      <c r="D65" s="61">
        <v>46720555</v>
      </c>
      <c r="E65" s="61">
        <v>29964</v>
      </c>
      <c r="F65" s="60"/>
      <c r="G65" s="60"/>
      <c r="H65" s="60"/>
      <c r="I65" s="60"/>
      <c r="J65" s="60"/>
    </row>
    <row r="66" spans="1:10" ht="12.75">
      <c r="A66" s="79" t="s">
        <v>172</v>
      </c>
      <c r="B66" s="61">
        <v>15077</v>
      </c>
      <c r="C66" s="61">
        <v>1576399</v>
      </c>
      <c r="D66" s="61">
        <v>48968335</v>
      </c>
      <c r="E66" s="61">
        <v>31063.414148321586</v>
      </c>
      <c r="F66" s="60"/>
      <c r="G66" s="60"/>
      <c r="H66" s="60"/>
      <c r="I66" s="60"/>
      <c r="J66" s="60"/>
    </row>
    <row r="67" spans="1:10" ht="12.75">
      <c r="A67" s="79" t="s">
        <v>186</v>
      </c>
      <c r="B67" s="61">
        <v>15100</v>
      </c>
      <c r="C67" s="61">
        <v>1583613</v>
      </c>
      <c r="D67" s="61">
        <v>50522326</v>
      </c>
      <c r="E67" s="61">
        <v>31903.202360677766</v>
      </c>
      <c r="F67" s="60"/>
      <c r="G67" s="60"/>
      <c r="H67" s="60"/>
      <c r="I67" s="60"/>
      <c r="J67" s="60"/>
    </row>
    <row r="68" spans="1:10" ht="12.75">
      <c r="A68" s="79" t="s">
        <v>187</v>
      </c>
      <c r="B68" s="61">
        <v>15200</v>
      </c>
      <c r="C68" s="61">
        <v>1601081</v>
      </c>
      <c r="D68" s="61">
        <v>49029585</v>
      </c>
      <c r="E68" s="61">
        <v>30623</v>
      </c>
      <c r="F68" s="60"/>
      <c r="G68" s="60"/>
      <c r="H68" s="60"/>
      <c r="I68" s="60"/>
      <c r="J68" s="60"/>
    </row>
    <row r="69" spans="1:10" ht="12.75">
      <c r="A69" s="79" t="s">
        <v>192</v>
      </c>
      <c r="B69" s="61">
        <v>15290</v>
      </c>
      <c r="C69" s="61">
        <v>1617078</v>
      </c>
      <c r="D69" s="61">
        <v>51214656</v>
      </c>
      <c r="E69" s="61">
        <v>31671.110484466426</v>
      </c>
      <c r="F69" s="60"/>
      <c r="G69" s="60"/>
      <c r="H69" s="60"/>
      <c r="I69" s="60"/>
      <c r="J69" s="60"/>
    </row>
    <row r="70" spans="1:10" ht="12.75">
      <c r="A70" s="79" t="s">
        <v>193</v>
      </c>
      <c r="B70" s="61">
        <v>15352</v>
      </c>
      <c r="C70" s="61">
        <v>1630401</v>
      </c>
      <c r="D70" s="61">
        <v>53519301</v>
      </c>
      <c r="E70" s="61">
        <v>32825.85143164166</v>
      </c>
      <c r="F70" s="60"/>
      <c r="G70" s="60"/>
      <c r="H70" s="60"/>
      <c r="I70" s="60"/>
      <c r="J70" s="60"/>
    </row>
    <row r="71" spans="1:10" ht="12.75">
      <c r="A71" s="81" t="s">
        <v>194</v>
      </c>
      <c r="B71" s="92">
        <f>SUM(B73:B81)</f>
        <v>15494</v>
      </c>
      <c r="C71" s="92">
        <f>SUM(C73:C81)</f>
        <v>1649778</v>
      </c>
      <c r="D71" s="92">
        <f>SUM(D73:D81)</f>
        <v>51880513</v>
      </c>
      <c r="E71" s="92">
        <f>(D71*1000)/C71</f>
        <v>31446.96619787632</v>
      </c>
      <c r="F71" s="60"/>
      <c r="G71" s="60"/>
      <c r="H71" s="60"/>
      <c r="I71" s="60"/>
      <c r="J71" s="60"/>
    </row>
    <row r="72" spans="1:10" ht="14.25" customHeight="1" thickBot="1">
      <c r="A72" s="86"/>
      <c r="B72" s="65"/>
      <c r="C72" s="65"/>
      <c r="D72" s="71"/>
      <c r="E72" s="71"/>
      <c r="F72" s="60"/>
      <c r="G72" s="60"/>
      <c r="H72" s="60"/>
      <c r="I72" s="60"/>
      <c r="J72" s="60"/>
    </row>
    <row r="73" spans="1:10" ht="13.5" thickTop="1">
      <c r="A73" s="82" t="s">
        <v>26</v>
      </c>
      <c r="B73" s="73">
        <v>12277</v>
      </c>
      <c r="C73" s="73">
        <v>1253049</v>
      </c>
      <c r="D73" s="74">
        <v>42581931</v>
      </c>
      <c r="E73" s="96">
        <f aca="true" t="shared" si="1" ref="E73:E81">(D73*1000)/C73</f>
        <v>33982.654309608006</v>
      </c>
      <c r="F73" s="60"/>
      <c r="G73" s="60"/>
      <c r="H73" s="60"/>
      <c r="I73" s="60"/>
      <c r="J73" s="60"/>
    </row>
    <row r="74" spans="1:10" ht="12.75">
      <c r="A74" s="83" t="s">
        <v>27</v>
      </c>
      <c r="B74" s="74">
        <v>1266</v>
      </c>
      <c r="C74" s="74">
        <v>241673</v>
      </c>
      <c r="D74" s="74">
        <v>6677524</v>
      </c>
      <c r="E74" s="96">
        <f t="shared" si="1"/>
        <v>27630.40968581513</v>
      </c>
      <c r="F74" s="60"/>
      <c r="G74" s="60"/>
      <c r="H74" s="60"/>
      <c r="I74" s="60"/>
      <c r="J74" s="60"/>
    </row>
    <row r="75" spans="1:10" ht="12.75">
      <c r="A75" s="83" t="s">
        <v>28</v>
      </c>
      <c r="B75" s="74">
        <v>745</v>
      </c>
      <c r="C75" s="74">
        <v>91874</v>
      </c>
      <c r="D75" s="74">
        <v>1634295</v>
      </c>
      <c r="E75" s="96">
        <f t="shared" si="1"/>
        <v>17788.438513616475</v>
      </c>
      <c r="F75" s="60"/>
      <c r="G75" s="60"/>
      <c r="H75" s="60"/>
      <c r="I75" s="60"/>
      <c r="J75" s="60"/>
    </row>
    <row r="76" spans="1:10" ht="12.75">
      <c r="A76" s="87" t="s">
        <v>165</v>
      </c>
      <c r="B76" s="75">
        <v>23</v>
      </c>
      <c r="C76" s="74">
        <v>836</v>
      </c>
      <c r="D76" s="74">
        <v>12312</v>
      </c>
      <c r="E76" s="96">
        <f t="shared" si="1"/>
        <v>14727.272727272728</v>
      </c>
      <c r="F76" s="60"/>
      <c r="G76" s="60"/>
      <c r="H76" s="60"/>
      <c r="I76" s="60"/>
      <c r="J76" s="60"/>
    </row>
    <row r="77" spans="1:10" ht="12.75">
      <c r="A77" s="83" t="s">
        <v>31</v>
      </c>
      <c r="B77" s="74">
        <v>358</v>
      </c>
      <c r="C77" s="74">
        <v>23736</v>
      </c>
      <c r="D77" s="74">
        <v>536019</v>
      </c>
      <c r="E77" s="96">
        <f t="shared" si="1"/>
        <v>22582.53286147624</v>
      </c>
      <c r="F77" s="60"/>
      <c r="G77" s="60"/>
      <c r="H77" s="60"/>
      <c r="I77" s="60"/>
      <c r="J77" s="60"/>
    </row>
    <row r="78" spans="1:10" ht="12.75">
      <c r="A78" s="83" t="s">
        <v>190</v>
      </c>
      <c r="B78" s="74">
        <v>12</v>
      </c>
      <c r="C78" s="74">
        <v>2281</v>
      </c>
      <c r="D78" s="74">
        <v>91172</v>
      </c>
      <c r="E78" s="96">
        <f t="shared" si="1"/>
        <v>39970.188513809735</v>
      </c>
      <c r="F78" s="60"/>
      <c r="G78" s="60"/>
      <c r="H78" s="60"/>
      <c r="I78" s="60"/>
      <c r="J78" s="60"/>
    </row>
    <row r="79" spans="1:10" ht="12.75">
      <c r="A79" s="83" t="s">
        <v>34</v>
      </c>
      <c r="B79" s="74">
        <v>148</v>
      </c>
      <c r="C79" s="74">
        <v>17383</v>
      </c>
      <c r="D79" s="74">
        <v>130088</v>
      </c>
      <c r="E79" s="96">
        <f>(D79*1000)/C79</f>
        <v>7483.633434965196</v>
      </c>
      <c r="F79" s="60"/>
      <c r="G79" s="60"/>
      <c r="H79" s="60"/>
      <c r="I79" s="60"/>
      <c r="J79" s="60"/>
    </row>
    <row r="80" spans="1:10" ht="12.75">
      <c r="A80" s="83" t="s">
        <v>35</v>
      </c>
      <c r="B80" s="74">
        <v>5</v>
      </c>
      <c r="C80" s="74">
        <v>109</v>
      </c>
      <c r="D80" s="74">
        <v>755</v>
      </c>
      <c r="E80" s="96">
        <f t="shared" si="1"/>
        <v>6926.605504587156</v>
      </c>
      <c r="F80" s="60"/>
      <c r="G80" s="60"/>
      <c r="H80" s="60"/>
      <c r="I80" s="60"/>
      <c r="J80" s="60"/>
    </row>
    <row r="81" spans="1:10" ht="12.75">
      <c r="A81" s="83" t="s">
        <v>191</v>
      </c>
      <c r="B81" s="75">
        <v>660</v>
      </c>
      <c r="C81" s="74">
        <v>18837</v>
      </c>
      <c r="D81" s="74">
        <v>216417</v>
      </c>
      <c r="E81" s="96">
        <f t="shared" si="1"/>
        <v>11488.931358496577</v>
      </c>
      <c r="F81" s="60"/>
      <c r="G81" s="60"/>
      <c r="H81" s="60"/>
      <c r="I81" s="60"/>
      <c r="J81" s="60"/>
    </row>
    <row r="82" spans="1:10" ht="13.5" thickBot="1">
      <c r="A82" s="84"/>
      <c r="B82" s="66"/>
      <c r="C82" s="67"/>
      <c r="D82" s="67"/>
      <c r="E82" s="67"/>
      <c r="F82" s="60"/>
      <c r="G82" s="60"/>
      <c r="H82" s="60"/>
      <c r="I82" s="60"/>
      <c r="J82" s="60"/>
    </row>
    <row r="83" spans="1:10" ht="12.75">
      <c r="A83" s="61"/>
      <c r="B83" s="61"/>
      <c r="C83" s="61"/>
      <c r="D83" s="61"/>
      <c r="E83" s="61"/>
      <c r="F83" s="60"/>
      <c r="G83" s="60"/>
      <c r="H83" s="60"/>
      <c r="I83" s="60"/>
      <c r="J83" s="60"/>
    </row>
    <row r="84" spans="1:10" ht="12.75">
      <c r="A84" s="61" t="s">
        <v>196</v>
      </c>
      <c r="B84" s="61"/>
      <c r="C84" s="61"/>
      <c r="D84" s="61"/>
      <c r="E84" s="61"/>
      <c r="F84" s="60"/>
      <c r="G84" s="60"/>
      <c r="H84" s="60"/>
      <c r="I84" s="60"/>
      <c r="J84" s="60"/>
    </row>
    <row r="85" spans="1:10" ht="14.25" customHeight="1">
      <c r="A85" s="61"/>
      <c r="B85" s="61"/>
      <c r="C85" s="61"/>
      <c r="D85" s="61"/>
      <c r="E85" s="61"/>
      <c r="F85" s="60"/>
      <c r="G85" s="60"/>
      <c r="H85" s="60"/>
      <c r="I85" s="60"/>
      <c r="J85" s="60"/>
    </row>
    <row r="86" spans="1:10" ht="15.75">
      <c r="A86" s="121" t="s">
        <v>37</v>
      </c>
      <c r="B86" s="121"/>
      <c r="C86" s="121"/>
      <c r="D86" s="121"/>
      <c r="E86" s="121"/>
      <c r="F86" s="60"/>
      <c r="G86" s="60"/>
      <c r="H86" s="60"/>
      <c r="I86" s="60"/>
      <c r="J86" s="60"/>
    </row>
    <row r="87" spans="1:10" ht="13.5" thickBot="1">
      <c r="A87" s="61"/>
      <c r="B87" s="61"/>
      <c r="C87" s="61"/>
      <c r="D87" s="61"/>
      <c r="E87" s="85" t="s">
        <v>1</v>
      </c>
      <c r="F87" s="60"/>
      <c r="G87" s="60"/>
      <c r="H87" s="60"/>
      <c r="I87" s="60"/>
      <c r="J87" s="60"/>
    </row>
    <row r="88" spans="1:10" ht="12">
      <c r="A88" s="115" t="s">
        <v>2</v>
      </c>
      <c r="B88" s="117" t="s">
        <v>21</v>
      </c>
      <c r="C88" s="117" t="s">
        <v>22</v>
      </c>
      <c r="D88" s="117" t="s">
        <v>23</v>
      </c>
      <c r="E88" s="119" t="s">
        <v>24</v>
      </c>
      <c r="F88" s="60"/>
      <c r="G88" s="60"/>
      <c r="H88" s="60"/>
      <c r="I88" s="60"/>
      <c r="J88" s="60"/>
    </row>
    <row r="89" spans="1:10" ht="12">
      <c r="A89" s="116"/>
      <c r="B89" s="118"/>
      <c r="C89" s="118"/>
      <c r="D89" s="118"/>
      <c r="E89" s="120"/>
      <c r="F89" s="60"/>
      <c r="G89" s="60"/>
      <c r="H89" s="60"/>
      <c r="I89" s="60"/>
      <c r="J89" s="60"/>
    </row>
    <row r="90" spans="1:10" ht="12.75">
      <c r="A90" s="78" t="s">
        <v>96</v>
      </c>
      <c r="B90" s="61">
        <v>9605</v>
      </c>
      <c r="C90" s="61">
        <v>3778914</v>
      </c>
      <c r="D90" s="61">
        <v>206117122</v>
      </c>
      <c r="E90" s="61">
        <v>54544</v>
      </c>
      <c r="F90" s="60"/>
      <c r="G90" s="60"/>
      <c r="H90" s="60"/>
      <c r="I90" s="60"/>
      <c r="J90" s="60"/>
    </row>
    <row r="91" spans="1:10" ht="12.75">
      <c r="A91" s="79" t="s">
        <v>97</v>
      </c>
      <c r="B91" s="61">
        <v>9820</v>
      </c>
      <c r="C91" s="61">
        <v>3890198</v>
      </c>
      <c r="D91" s="61">
        <v>217798566</v>
      </c>
      <c r="E91" s="61">
        <v>55986</v>
      </c>
      <c r="F91" s="60"/>
      <c r="G91" s="60"/>
      <c r="H91" s="60"/>
      <c r="I91" s="60"/>
      <c r="J91" s="60"/>
    </row>
    <row r="92" spans="1:10" ht="12.75">
      <c r="A92" s="79" t="s">
        <v>98</v>
      </c>
      <c r="B92" s="61">
        <v>9954</v>
      </c>
      <c r="C92" s="61">
        <v>3977542</v>
      </c>
      <c r="D92" s="61">
        <v>229511407</v>
      </c>
      <c r="E92" s="61">
        <v>57702</v>
      </c>
      <c r="F92" s="60"/>
      <c r="G92" s="60"/>
      <c r="H92" s="60"/>
      <c r="I92" s="60"/>
      <c r="J92" s="60"/>
    </row>
    <row r="93" spans="1:10" ht="12.75">
      <c r="A93" s="79" t="s">
        <v>99</v>
      </c>
      <c r="B93" s="61">
        <v>10037</v>
      </c>
      <c r="C93" s="61">
        <v>4043957</v>
      </c>
      <c r="D93" s="61">
        <v>215827271</v>
      </c>
      <c r="E93" s="61">
        <v>53370</v>
      </c>
      <c r="F93" s="60"/>
      <c r="G93" s="60"/>
      <c r="H93" s="60"/>
      <c r="I93" s="60"/>
      <c r="J93" s="60"/>
    </row>
    <row r="94" spans="1:10" ht="12.75">
      <c r="A94" s="79" t="s">
        <v>100</v>
      </c>
      <c r="B94" s="61">
        <v>10135</v>
      </c>
      <c r="C94" s="61">
        <v>4147019</v>
      </c>
      <c r="D94" s="61">
        <v>227434137</v>
      </c>
      <c r="E94" s="61">
        <v>54843</v>
      </c>
      <c r="F94" s="60"/>
      <c r="G94" s="60"/>
      <c r="H94" s="60"/>
      <c r="I94" s="60"/>
      <c r="J94" s="60"/>
    </row>
    <row r="95" spans="1:10" ht="12.75">
      <c r="A95" s="79" t="s">
        <v>101</v>
      </c>
      <c r="B95" s="61">
        <v>10165</v>
      </c>
      <c r="C95" s="61">
        <v>4209553</v>
      </c>
      <c r="D95" s="61">
        <v>234836874</v>
      </c>
      <c r="E95" s="61">
        <v>55787</v>
      </c>
      <c r="F95" s="60"/>
      <c r="G95" s="60"/>
      <c r="H95" s="60"/>
      <c r="I95" s="60"/>
      <c r="J95" s="60"/>
    </row>
    <row r="96" spans="1:10" ht="12.75">
      <c r="A96" s="79" t="s">
        <v>102</v>
      </c>
      <c r="B96" s="61">
        <v>10223</v>
      </c>
      <c r="C96" s="61">
        <v>4324421</v>
      </c>
      <c r="D96" s="61">
        <v>232912392</v>
      </c>
      <c r="E96" s="61">
        <f>D96/C96*1000</f>
        <v>53859.786547147</v>
      </c>
      <c r="F96" s="60"/>
      <c r="G96" s="60"/>
      <c r="H96" s="60"/>
      <c r="I96" s="60"/>
      <c r="J96" s="60"/>
    </row>
    <row r="97" spans="1:10" ht="12.75">
      <c r="A97" s="79" t="s">
        <v>103</v>
      </c>
      <c r="B97" s="61">
        <v>10271</v>
      </c>
      <c r="C97" s="61">
        <v>4441349</v>
      </c>
      <c r="D97" s="61">
        <v>247180218</v>
      </c>
      <c r="E97" s="61">
        <f>D97/C97*1000</f>
        <v>55654.31088617445</v>
      </c>
      <c r="F97" s="60"/>
      <c r="G97" s="60"/>
      <c r="H97" s="60"/>
      <c r="I97" s="60"/>
      <c r="J97" s="60"/>
    </row>
    <row r="98" spans="1:10" ht="12.75">
      <c r="A98" s="79" t="s">
        <v>104</v>
      </c>
      <c r="B98" s="61">
        <v>10377</v>
      </c>
      <c r="C98" s="61">
        <v>4630852</v>
      </c>
      <c r="D98" s="61">
        <v>263792743</v>
      </c>
      <c r="E98" s="61">
        <v>56964</v>
      </c>
      <c r="F98" s="60"/>
      <c r="G98" s="60"/>
      <c r="H98" s="60"/>
      <c r="I98" s="60"/>
      <c r="J98" s="60"/>
    </row>
    <row r="99" spans="1:10" ht="12.75">
      <c r="A99" s="80" t="s">
        <v>105</v>
      </c>
      <c r="B99" s="64">
        <v>10430</v>
      </c>
      <c r="C99" s="64">
        <v>4763227</v>
      </c>
      <c r="D99" s="64">
        <v>245393426</v>
      </c>
      <c r="E99" s="64">
        <v>51518</v>
      </c>
      <c r="F99" s="60"/>
      <c r="G99" s="60"/>
      <c r="H99" s="60"/>
      <c r="I99" s="60"/>
      <c r="J99" s="60"/>
    </row>
    <row r="100" spans="1:10" ht="12.75">
      <c r="A100" s="80" t="s">
        <v>110</v>
      </c>
      <c r="B100" s="64">
        <v>10500</v>
      </c>
      <c r="C100" s="64">
        <v>4829724</v>
      </c>
      <c r="D100" s="64">
        <v>252960794</v>
      </c>
      <c r="E100" s="64">
        <v>52376</v>
      </c>
      <c r="F100" s="60"/>
      <c r="G100" s="60"/>
      <c r="H100" s="60"/>
      <c r="I100" s="60"/>
      <c r="J100" s="60"/>
    </row>
    <row r="101" spans="1:10" ht="12.75">
      <c r="A101" s="80" t="s">
        <v>115</v>
      </c>
      <c r="B101" s="64">
        <v>10526</v>
      </c>
      <c r="C101" s="64">
        <v>4895245</v>
      </c>
      <c r="D101" s="64">
        <v>263211159</v>
      </c>
      <c r="E101" s="64">
        <v>53768.74068611479</v>
      </c>
      <c r="F101" s="60"/>
      <c r="G101" s="60"/>
      <c r="H101" s="60"/>
      <c r="I101" s="60"/>
      <c r="J101" s="60"/>
    </row>
    <row r="102" spans="1:10" s="63" customFormat="1" ht="12.75">
      <c r="A102" s="80" t="s">
        <v>118</v>
      </c>
      <c r="B102" s="64">
        <v>10594</v>
      </c>
      <c r="C102" s="64">
        <v>4976729</v>
      </c>
      <c r="D102" s="64">
        <v>263483696</v>
      </c>
      <c r="E102" s="64">
        <v>52943</v>
      </c>
      <c r="F102" s="62"/>
      <c r="G102" s="62"/>
      <c r="H102" s="62"/>
      <c r="I102" s="62"/>
      <c r="J102" s="62"/>
    </row>
    <row r="103" spans="1:10" s="63" customFormat="1" ht="12.75">
      <c r="A103" s="80" t="s">
        <v>124</v>
      </c>
      <c r="B103" s="64">
        <v>10622</v>
      </c>
      <c r="C103" s="64">
        <v>4984509</v>
      </c>
      <c r="D103" s="64">
        <v>266793112</v>
      </c>
      <c r="E103" s="64">
        <v>53524.45185674256</v>
      </c>
      <c r="F103" s="62"/>
      <c r="G103" s="62"/>
      <c r="H103" s="62"/>
      <c r="I103" s="62"/>
      <c r="J103" s="62"/>
    </row>
    <row r="104" spans="1:10" ht="12.75">
      <c r="A104" s="80" t="s">
        <v>131</v>
      </c>
      <c r="B104" s="64">
        <v>10657</v>
      </c>
      <c r="C104" s="64">
        <v>5085641</v>
      </c>
      <c r="D104" s="64">
        <v>280254855</v>
      </c>
      <c r="E104" s="64">
        <v>55107</v>
      </c>
      <c r="F104" s="60"/>
      <c r="G104" s="60"/>
      <c r="H104" s="60"/>
      <c r="I104" s="60"/>
      <c r="J104" s="60"/>
    </row>
    <row r="105" spans="1:10" ht="12.75">
      <c r="A105" s="80" t="s">
        <v>135</v>
      </c>
      <c r="B105" s="64">
        <v>10683</v>
      </c>
      <c r="C105" s="64">
        <v>5218008</v>
      </c>
      <c r="D105" s="64">
        <v>263982143</v>
      </c>
      <c r="E105" s="64">
        <v>50591</v>
      </c>
      <c r="F105" s="60"/>
      <c r="G105" s="60"/>
      <c r="H105" s="60"/>
      <c r="I105" s="60"/>
      <c r="J105" s="60"/>
    </row>
    <row r="106" spans="1:10" ht="12.75">
      <c r="A106" s="79" t="s">
        <v>136</v>
      </c>
      <c r="B106" s="64">
        <v>10990</v>
      </c>
      <c r="C106" s="64">
        <v>5328802</v>
      </c>
      <c r="D106" s="64">
        <v>274105135</v>
      </c>
      <c r="E106" s="64">
        <v>51438</v>
      </c>
      <c r="F106" s="60"/>
      <c r="G106" s="60"/>
      <c r="H106" s="60"/>
      <c r="I106" s="60"/>
      <c r="J106" s="60"/>
    </row>
    <row r="107" spans="1:10" ht="12.75">
      <c r="A107" s="79" t="s">
        <v>143</v>
      </c>
      <c r="B107" s="64">
        <v>11051</v>
      </c>
      <c r="C107" s="64">
        <v>5374812</v>
      </c>
      <c r="D107" s="64">
        <v>280649818</v>
      </c>
      <c r="E107" s="64">
        <v>52216</v>
      </c>
      <c r="F107" s="60"/>
      <c r="G107" s="60"/>
      <c r="H107" s="60"/>
      <c r="I107" s="60"/>
      <c r="J107" s="60"/>
    </row>
    <row r="108" spans="1:10" ht="12.75">
      <c r="A108" s="79" t="s">
        <v>163</v>
      </c>
      <c r="B108" s="64">
        <v>11047</v>
      </c>
      <c r="C108" s="64">
        <v>5491925</v>
      </c>
      <c r="D108" s="64">
        <v>284037922</v>
      </c>
      <c r="E108" s="64">
        <v>51719</v>
      </c>
      <c r="F108" s="60"/>
      <c r="G108" s="60"/>
      <c r="H108" s="60"/>
      <c r="I108" s="60"/>
      <c r="J108" s="60"/>
    </row>
    <row r="109" spans="1:10" ht="12.75">
      <c r="A109" s="79" t="s">
        <v>172</v>
      </c>
      <c r="B109" s="64">
        <v>10882</v>
      </c>
      <c r="C109" s="64">
        <v>5541574</v>
      </c>
      <c r="D109" s="64">
        <v>290117104</v>
      </c>
      <c r="E109" s="64">
        <v>52352.834050397956</v>
      </c>
      <c r="F109" s="60"/>
      <c r="G109" s="60"/>
      <c r="H109" s="60"/>
      <c r="I109" s="60"/>
      <c r="J109" s="60"/>
    </row>
    <row r="110" spans="1:10" ht="12.75">
      <c r="A110" s="79" t="s">
        <v>186</v>
      </c>
      <c r="B110" s="64">
        <v>11300</v>
      </c>
      <c r="C110" s="64">
        <v>5602966</v>
      </c>
      <c r="D110" s="64">
        <v>296993595</v>
      </c>
      <c r="E110" s="64">
        <v>53006.49602371315</v>
      </c>
      <c r="F110" s="60"/>
      <c r="G110" s="60"/>
      <c r="H110" s="60"/>
      <c r="I110" s="60"/>
      <c r="J110" s="60"/>
    </row>
    <row r="111" spans="1:10" ht="12.75">
      <c r="A111" s="79" t="s">
        <v>187</v>
      </c>
      <c r="B111" s="64">
        <v>11378</v>
      </c>
      <c r="C111" s="64">
        <v>5581376</v>
      </c>
      <c r="D111" s="64">
        <v>292782837</v>
      </c>
      <c r="E111" s="64">
        <v>52457</v>
      </c>
      <c r="F111" s="60"/>
      <c r="G111" s="60"/>
      <c r="H111" s="60"/>
      <c r="I111" s="60"/>
      <c r="J111" s="60"/>
    </row>
    <row r="112" spans="1:10" ht="12.75">
      <c r="A112" s="79" t="s">
        <v>192</v>
      </c>
      <c r="B112" s="64">
        <v>11563</v>
      </c>
      <c r="C112" s="64">
        <v>5617387</v>
      </c>
      <c r="D112" s="64">
        <v>297797042</v>
      </c>
      <c r="E112" s="64">
        <v>53013.44593135563</v>
      </c>
      <c r="F112" s="60"/>
      <c r="G112" s="60"/>
      <c r="H112" s="60"/>
      <c r="I112" s="60"/>
      <c r="J112" s="60"/>
    </row>
    <row r="113" spans="1:10" ht="12.75">
      <c r="A113" s="79" t="s">
        <v>193</v>
      </c>
      <c r="B113" s="64">
        <v>11719</v>
      </c>
      <c r="C113" s="64">
        <v>5679710</v>
      </c>
      <c r="D113" s="64">
        <v>306205165</v>
      </c>
      <c r="E113" s="64">
        <v>53912.112590255485</v>
      </c>
      <c r="F113" s="60"/>
      <c r="G113" s="60"/>
      <c r="H113" s="60"/>
      <c r="I113" s="60"/>
      <c r="J113" s="60"/>
    </row>
    <row r="114" spans="1:10" ht="12.75">
      <c r="A114" s="81" t="s">
        <v>194</v>
      </c>
      <c r="B114" s="95">
        <f>SUM(B116:B120)</f>
        <v>11764</v>
      </c>
      <c r="C114" s="95">
        <f>SUM(C116:C120)</f>
        <v>5782517</v>
      </c>
      <c r="D114" s="95">
        <f>SUM(D116:D120)</f>
        <v>311855747</v>
      </c>
      <c r="E114" s="95">
        <f>(D114*1000)/C114</f>
        <v>53930.79639886921</v>
      </c>
      <c r="F114" s="60"/>
      <c r="G114" s="60"/>
      <c r="H114" s="60"/>
      <c r="I114" s="60"/>
      <c r="J114" s="60"/>
    </row>
    <row r="115" spans="1:10" ht="13.5" thickBot="1">
      <c r="A115" s="86"/>
      <c r="B115" s="92"/>
      <c r="C115" s="92"/>
      <c r="D115" s="93"/>
      <c r="E115" s="94"/>
      <c r="F115" s="60"/>
      <c r="G115" s="60"/>
      <c r="H115" s="60"/>
      <c r="I115" s="60"/>
      <c r="J115" s="60"/>
    </row>
    <row r="116" spans="1:10" ht="13.5" thickTop="1">
      <c r="A116" s="88" t="s">
        <v>39</v>
      </c>
      <c r="B116" s="73">
        <v>2085</v>
      </c>
      <c r="C116" s="73">
        <v>627166</v>
      </c>
      <c r="D116" s="74">
        <v>36895505</v>
      </c>
      <c r="E116" s="69">
        <f>(D116*1000)/C116</f>
        <v>58828.93045860267</v>
      </c>
      <c r="F116" s="60"/>
      <c r="G116" s="60"/>
      <c r="H116" s="60"/>
      <c r="I116" s="60"/>
      <c r="J116" s="60"/>
    </row>
    <row r="117" spans="1:10" ht="12.75">
      <c r="A117" s="89" t="s">
        <v>40</v>
      </c>
      <c r="B117" s="74">
        <v>5505</v>
      </c>
      <c r="C117" s="74">
        <v>2929298</v>
      </c>
      <c r="D117" s="74">
        <v>187825016</v>
      </c>
      <c r="E117" s="69">
        <f>(D117*1000)/C117</f>
        <v>64119.46343458399</v>
      </c>
      <c r="F117" s="60"/>
      <c r="G117" s="60"/>
      <c r="H117" s="60"/>
      <c r="I117" s="60"/>
      <c r="J117" s="60"/>
    </row>
    <row r="118" spans="1:10" ht="14.25" customHeight="1">
      <c r="A118" s="89" t="s">
        <v>34</v>
      </c>
      <c r="B118" s="74">
        <v>2611</v>
      </c>
      <c r="C118" s="74">
        <v>1825189</v>
      </c>
      <c r="D118" s="74">
        <v>65636197</v>
      </c>
      <c r="E118" s="69">
        <f>(D118*1000)/C118</f>
        <v>35961.315239134135</v>
      </c>
      <c r="F118" s="60"/>
      <c r="G118" s="60"/>
      <c r="H118" s="60"/>
      <c r="I118" s="60"/>
      <c r="J118" s="60"/>
    </row>
    <row r="119" spans="1:10" ht="12.75">
      <c r="A119" s="89" t="s">
        <v>41</v>
      </c>
      <c r="B119" s="74">
        <v>85</v>
      </c>
      <c r="C119" s="74">
        <v>98630</v>
      </c>
      <c r="D119" s="74">
        <v>7480144</v>
      </c>
      <c r="E119" s="69">
        <f>(D119*1000)/C119</f>
        <v>75840.45422285309</v>
      </c>
      <c r="F119" s="60"/>
      <c r="G119" s="60"/>
      <c r="H119" s="60"/>
      <c r="I119" s="60"/>
      <c r="J119" s="60"/>
    </row>
    <row r="120" spans="1:10" ht="12.75">
      <c r="A120" s="89" t="s">
        <v>42</v>
      </c>
      <c r="B120" s="75">
        <v>1478</v>
      </c>
      <c r="C120" s="74">
        <v>302234</v>
      </c>
      <c r="D120" s="74">
        <v>14018885</v>
      </c>
      <c r="E120" s="69">
        <f>(D120*1000)/C120</f>
        <v>46384.208924211045</v>
      </c>
      <c r="F120" s="60"/>
      <c r="G120" s="60"/>
      <c r="H120" s="60"/>
      <c r="I120" s="60"/>
      <c r="J120" s="60"/>
    </row>
    <row r="121" spans="1:10" ht="13.5" thickBot="1">
      <c r="A121" s="84"/>
      <c r="B121" s="66"/>
      <c r="C121" s="67"/>
      <c r="D121" s="67"/>
      <c r="E121" s="67"/>
      <c r="F121" s="60"/>
      <c r="G121" s="60"/>
      <c r="H121" s="60"/>
      <c r="I121" s="60"/>
      <c r="J121" s="60"/>
    </row>
    <row r="122" spans="1:10" ht="12.75">
      <c r="A122" s="61"/>
      <c r="B122" s="61"/>
      <c r="C122" s="61"/>
      <c r="D122" s="61"/>
      <c r="E122" s="61"/>
      <c r="F122" s="60"/>
      <c r="G122" s="60"/>
      <c r="H122" s="60"/>
      <c r="I122" s="60"/>
      <c r="J122" s="60"/>
    </row>
    <row r="123" spans="1:10" ht="12.75">
      <c r="A123" s="61" t="s">
        <v>196</v>
      </c>
      <c r="B123" s="61"/>
      <c r="C123" s="61"/>
      <c r="D123" s="61"/>
      <c r="E123" s="61"/>
      <c r="F123" s="60"/>
      <c r="G123" s="60"/>
      <c r="H123" s="60"/>
      <c r="I123" s="60"/>
      <c r="J123" s="60"/>
    </row>
    <row r="124" spans="1:10" ht="14.2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10" ht="12">
      <c r="A125" s="60"/>
      <c r="B125" s="60"/>
      <c r="C125" s="60"/>
      <c r="D125" s="60"/>
      <c r="E125" s="60"/>
      <c r="F125" s="60"/>
      <c r="G125" s="60"/>
      <c r="H125" s="60"/>
      <c r="I125" s="60"/>
      <c r="J125" s="60"/>
    </row>
    <row r="126" spans="1:10" ht="12">
      <c r="A126" s="60"/>
      <c r="B126" s="60"/>
      <c r="C126" s="60"/>
      <c r="D126" s="60"/>
      <c r="E126" s="60"/>
      <c r="F126" s="60"/>
      <c r="G126" s="60"/>
      <c r="H126" s="60"/>
      <c r="I126" s="60"/>
      <c r="J126" s="60"/>
    </row>
    <row r="127" spans="1:10" ht="12">
      <c r="A127" s="60"/>
      <c r="B127" s="60"/>
      <c r="C127" s="60"/>
      <c r="D127" s="60"/>
      <c r="E127" s="60"/>
      <c r="F127" s="60"/>
      <c r="G127" s="60"/>
      <c r="H127" s="60"/>
      <c r="I127" s="60"/>
      <c r="J127" s="60"/>
    </row>
    <row r="128" spans="1:10" ht="12">
      <c r="A128" s="60"/>
      <c r="B128" s="60"/>
      <c r="C128" s="60"/>
      <c r="D128" s="60"/>
      <c r="E128" s="60"/>
      <c r="F128" s="60"/>
      <c r="G128" s="60"/>
      <c r="H128" s="60"/>
      <c r="I128" s="60"/>
      <c r="J128" s="60"/>
    </row>
    <row r="129" spans="1:10" ht="12">
      <c r="A129" s="60"/>
      <c r="B129" s="60"/>
      <c r="C129" s="60"/>
      <c r="D129" s="60"/>
      <c r="E129" s="60"/>
      <c r="F129" s="60"/>
      <c r="G129" s="60"/>
      <c r="H129" s="60"/>
      <c r="I129" s="60"/>
      <c r="J129" s="60"/>
    </row>
    <row r="130" spans="1:10" ht="12">
      <c r="A130" s="60"/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0" ht="12">
      <c r="A131" s="60"/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10" ht="12">
      <c r="A132" s="60"/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" ht="12">
      <c r="A133" s="60"/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ht="12">
      <c r="A134" s="60"/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12">
      <c r="A135" s="60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ht="12">
      <c r="A136" s="60"/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12">
      <c r="A137" s="60"/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12">
      <c r="A138" s="60"/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 ht="12">
      <c r="A139" s="60"/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0" ht="12">
      <c r="A140" s="60"/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 ht="12">
      <c r="A141" s="60"/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 ht="12">
      <c r="A142" s="60"/>
      <c r="B142" s="60"/>
      <c r="C142" s="60"/>
      <c r="D142" s="60"/>
      <c r="E142" s="60"/>
      <c r="F142" s="60"/>
      <c r="G142" s="60"/>
      <c r="H142" s="60"/>
      <c r="I142" s="60"/>
      <c r="J142" s="60"/>
    </row>
    <row r="143" spans="1:10" ht="12">
      <c r="A143" s="60"/>
      <c r="B143" s="60"/>
      <c r="C143" s="60"/>
      <c r="D143" s="60"/>
      <c r="E143" s="60"/>
      <c r="F143" s="60"/>
      <c r="G143" s="60"/>
      <c r="H143" s="60"/>
      <c r="I143" s="60"/>
      <c r="J143" s="60"/>
    </row>
    <row r="144" spans="1:10" ht="12">
      <c r="A144" s="60"/>
      <c r="B144" s="60"/>
      <c r="C144" s="60"/>
      <c r="D144" s="60"/>
      <c r="E144" s="60"/>
      <c r="F144" s="60"/>
      <c r="G144" s="60"/>
      <c r="H144" s="60"/>
      <c r="I144" s="60"/>
      <c r="J144" s="60"/>
    </row>
    <row r="145" spans="1:10" ht="12">
      <c r="A145" s="60"/>
      <c r="B145" s="60"/>
      <c r="C145" s="60"/>
      <c r="D145" s="60"/>
      <c r="E145" s="60"/>
      <c r="F145" s="60"/>
      <c r="G145" s="60"/>
      <c r="H145" s="60"/>
      <c r="I145" s="60"/>
      <c r="J145" s="60"/>
    </row>
    <row r="146" spans="1:10" ht="12">
      <c r="A146" s="60"/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10" ht="12">
      <c r="A147" s="60"/>
      <c r="B147" s="60"/>
      <c r="C147" s="60"/>
      <c r="D147" s="60"/>
      <c r="E147" s="60"/>
      <c r="F147" s="60"/>
      <c r="G147" s="60"/>
      <c r="H147" s="60"/>
      <c r="I147" s="60"/>
      <c r="J147" s="60"/>
    </row>
    <row r="148" spans="1:10" ht="12">
      <c r="A148" s="60"/>
      <c r="B148" s="60"/>
      <c r="C148" s="60"/>
      <c r="D148" s="60"/>
      <c r="E148" s="60"/>
      <c r="F148" s="60"/>
      <c r="G148" s="60"/>
      <c r="H148" s="60"/>
      <c r="I148" s="60"/>
      <c r="J148" s="60"/>
    </row>
    <row r="149" spans="1:10" ht="12">
      <c r="A149" s="60"/>
      <c r="B149" s="60"/>
      <c r="C149" s="60"/>
      <c r="D149" s="60"/>
      <c r="E149" s="60"/>
      <c r="F149" s="60"/>
      <c r="G149" s="60"/>
      <c r="H149" s="60"/>
      <c r="I149" s="60"/>
      <c r="J149" s="60"/>
    </row>
    <row r="150" spans="1:10" ht="12">
      <c r="A150" s="60"/>
      <c r="B150" s="60"/>
      <c r="C150" s="60"/>
      <c r="D150" s="60"/>
      <c r="E150" s="60"/>
      <c r="F150" s="60"/>
      <c r="G150" s="60"/>
      <c r="H150" s="60"/>
      <c r="I150" s="60"/>
      <c r="J150" s="60"/>
    </row>
    <row r="151" spans="1:10" ht="12">
      <c r="A151" s="60"/>
      <c r="B151" s="60"/>
      <c r="C151" s="60"/>
      <c r="D151" s="60"/>
      <c r="E151" s="60"/>
      <c r="F151" s="60"/>
      <c r="G151" s="60"/>
      <c r="H151" s="60"/>
      <c r="I151" s="60"/>
      <c r="J151" s="60"/>
    </row>
    <row r="152" spans="1:10" ht="12">
      <c r="A152" s="60"/>
      <c r="B152" s="60"/>
      <c r="C152" s="60"/>
      <c r="D152" s="60"/>
      <c r="E152" s="60"/>
      <c r="F152" s="60"/>
      <c r="G152" s="60"/>
      <c r="H152" s="60"/>
      <c r="I152" s="60"/>
      <c r="J152" s="60"/>
    </row>
    <row r="153" spans="1:10" ht="12">
      <c r="A153" s="60"/>
      <c r="B153" s="60"/>
      <c r="C153" s="60"/>
      <c r="D153" s="60"/>
      <c r="E153" s="60"/>
      <c r="F153" s="60"/>
      <c r="G153" s="60"/>
      <c r="H153" s="60"/>
      <c r="I153" s="60"/>
      <c r="J153" s="60"/>
    </row>
    <row r="154" spans="1:10" ht="12">
      <c r="A154" s="60"/>
      <c r="B154" s="60"/>
      <c r="C154" s="60"/>
      <c r="D154" s="60"/>
      <c r="E154" s="60"/>
      <c r="F154" s="60"/>
      <c r="G154" s="60"/>
      <c r="H154" s="60"/>
      <c r="I154" s="60"/>
      <c r="J154" s="60"/>
    </row>
    <row r="155" spans="1:10" ht="12">
      <c r="A155" s="60"/>
      <c r="B155" s="60"/>
      <c r="C155" s="60"/>
      <c r="D155" s="60"/>
      <c r="E155" s="60"/>
      <c r="F155" s="60"/>
      <c r="G155" s="60"/>
      <c r="H155" s="60"/>
      <c r="I155" s="60"/>
      <c r="J155" s="60"/>
    </row>
    <row r="156" spans="1:10" ht="12">
      <c r="A156" s="60"/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ht="12">
      <c r="A157" s="60"/>
      <c r="B157" s="60"/>
      <c r="C157" s="60"/>
      <c r="D157" s="60"/>
      <c r="E157" s="60"/>
      <c r="F157" s="60"/>
      <c r="G157" s="60"/>
      <c r="H157" s="60"/>
      <c r="I157" s="60"/>
      <c r="J157" s="60"/>
    </row>
    <row r="158" spans="1:10" ht="12">
      <c r="A158" s="60"/>
      <c r="B158" s="60"/>
      <c r="C158" s="60"/>
      <c r="D158" s="60"/>
      <c r="E158" s="60"/>
      <c r="F158" s="60"/>
      <c r="G158" s="60"/>
      <c r="H158" s="60"/>
      <c r="I158" s="60"/>
      <c r="J158" s="60"/>
    </row>
    <row r="159" spans="1:10" ht="12">
      <c r="A159" s="60"/>
      <c r="B159" s="60"/>
      <c r="C159" s="60"/>
      <c r="D159" s="60"/>
      <c r="E159" s="60"/>
      <c r="F159" s="60"/>
      <c r="G159" s="60"/>
      <c r="H159" s="60"/>
      <c r="I159" s="60"/>
      <c r="J159" s="60"/>
    </row>
    <row r="160" spans="1:10" ht="12">
      <c r="A160" s="60"/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0" ht="12">
      <c r="A161" s="60"/>
      <c r="B161" s="60"/>
      <c r="C161" s="60"/>
      <c r="D161" s="60"/>
      <c r="E161" s="60"/>
      <c r="F161" s="60"/>
      <c r="G161" s="60"/>
      <c r="H161" s="60"/>
      <c r="I161" s="60"/>
      <c r="J161" s="60"/>
    </row>
    <row r="162" spans="1:10" ht="12">
      <c r="A162" s="60"/>
      <c r="B162" s="60"/>
      <c r="C162" s="60"/>
      <c r="D162" s="60"/>
      <c r="E162" s="60"/>
      <c r="F162" s="60"/>
      <c r="G162" s="60"/>
      <c r="H162" s="60"/>
      <c r="I162" s="60"/>
      <c r="J162" s="60"/>
    </row>
    <row r="163" spans="1:10" ht="12">
      <c r="A163" s="60"/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 ht="12">
      <c r="A164" s="60"/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ht="12">
      <c r="A165" s="60"/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1:10" ht="12">
      <c r="A166" s="60"/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 ht="12">
      <c r="A167" s="60"/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1:10" ht="12">
      <c r="A168" s="60"/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 ht="12">
      <c r="A169" s="60"/>
      <c r="B169" s="60"/>
      <c r="C169" s="60"/>
      <c r="D169" s="60"/>
      <c r="E169" s="60"/>
      <c r="F169" s="60"/>
      <c r="G169" s="60"/>
      <c r="H169" s="60"/>
      <c r="I169" s="60"/>
      <c r="J169" s="60"/>
    </row>
    <row r="170" spans="1:10" ht="12">
      <c r="A170" s="60"/>
      <c r="B170" s="60"/>
      <c r="C170" s="60"/>
      <c r="D170" s="60"/>
      <c r="E170" s="60"/>
      <c r="F170" s="60"/>
      <c r="G170" s="60"/>
      <c r="H170" s="60"/>
      <c r="I170" s="60"/>
      <c r="J170" s="60"/>
    </row>
    <row r="171" spans="1:10" ht="12">
      <c r="A171" s="60"/>
      <c r="B171" s="60"/>
      <c r="C171" s="60"/>
      <c r="D171" s="60"/>
      <c r="E171" s="60"/>
      <c r="F171" s="60"/>
      <c r="G171" s="60"/>
      <c r="H171" s="60"/>
      <c r="I171" s="60"/>
      <c r="J171" s="60"/>
    </row>
    <row r="172" spans="1:10" ht="12">
      <c r="A172" s="60"/>
      <c r="B172" s="60"/>
      <c r="C172" s="60"/>
      <c r="D172" s="60"/>
      <c r="E172" s="60"/>
      <c r="F172" s="60"/>
      <c r="G172" s="60"/>
      <c r="H172" s="60"/>
      <c r="I172" s="60"/>
      <c r="J172" s="60"/>
    </row>
    <row r="173" spans="1:10" ht="12">
      <c r="A173" s="60"/>
      <c r="B173" s="60"/>
      <c r="C173" s="60"/>
      <c r="D173" s="60"/>
      <c r="E173" s="60"/>
      <c r="F173" s="60"/>
      <c r="G173" s="60"/>
      <c r="H173" s="60"/>
      <c r="I173" s="60"/>
      <c r="J173" s="60"/>
    </row>
    <row r="174" spans="1:10" ht="12">
      <c r="A174" s="60"/>
      <c r="B174" s="60"/>
      <c r="C174" s="60"/>
      <c r="D174" s="60"/>
      <c r="E174" s="60"/>
      <c r="F174" s="60"/>
      <c r="G174" s="60"/>
      <c r="H174" s="60"/>
      <c r="I174" s="60"/>
      <c r="J174" s="60"/>
    </row>
    <row r="175" spans="1:10" ht="12">
      <c r="A175" s="60"/>
      <c r="B175" s="60"/>
      <c r="C175" s="60"/>
      <c r="D175" s="60"/>
      <c r="E175" s="60"/>
      <c r="F175" s="60"/>
      <c r="G175" s="60"/>
      <c r="H175" s="60"/>
      <c r="I175" s="60"/>
      <c r="J175" s="60"/>
    </row>
    <row r="176" spans="1:10" ht="12">
      <c r="A176" s="60"/>
      <c r="B176" s="60"/>
      <c r="C176" s="60"/>
      <c r="D176" s="60"/>
      <c r="E176" s="60"/>
      <c r="F176" s="60"/>
      <c r="G176" s="60"/>
      <c r="H176" s="60"/>
      <c r="I176" s="60"/>
      <c r="J176" s="60"/>
    </row>
    <row r="177" spans="1:10" ht="12">
      <c r="A177" s="60"/>
      <c r="B177" s="60"/>
      <c r="C177" s="60"/>
      <c r="D177" s="60"/>
      <c r="E177" s="60"/>
      <c r="F177" s="60"/>
      <c r="G177" s="60"/>
      <c r="H177" s="60"/>
      <c r="I177" s="60"/>
      <c r="J177" s="60"/>
    </row>
    <row r="178" spans="1:10" ht="12">
      <c r="A178" s="60"/>
      <c r="B178" s="60"/>
      <c r="C178" s="60"/>
      <c r="D178" s="60"/>
      <c r="E178" s="60"/>
      <c r="F178" s="60"/>
      <c r="G178" s="60"/>
      <c r="H178" s="60"/>
      <c r="I178" s="60"/>
      <c r="J178" s="60"/>
    </row>
    <row r="179" spans="1:10" ht="12">
      <c r="A179" s="60"/>
      <c r="B179" s="60"/>
      <c r="C179" s="60"/>
      <c r="D179" s="60"/>
      <c r="E179" s="60"/>
      <c r="F179" s="60"/>
      <c r="G179" s="60"/>
      <c r="H179" s="60"/>
      <c r="I179" s="60"/>
      <c r="J179" s="60"/>
    </row>
    <row r="180" spans="1:10" ht="12">
      <c r="A180" s="60"/>
      <c r="B180" s="60"/>
      <c r="C180" s="60"/>
      <c r="D180" s="60"/>
      <c r="E180" s="60"/>
      <c r="F180" s="60"/>
      <c r="G180" s="60"/>
      <c r="H180" s="60"/>
      <c r="I180" s="60"/>
      <c r="J180" s="60"/>
    </row>
    <row r="181" spans="1:10" ht="12">
      <c r="A181" s="60"/>
      <c r="B181" s="60"/>
      <c r="C181" s="60"/>
      <c r="D181" s="60"/>
      <c r="E181" s="60"/>
      <c r="F181" s="60"/>
      <c r="G181" s="60"/>
      <c r="H181" s="60"/>
      <c r="I181" s="60"/>
      <c r="J181" s="60"/>
    </row>
    <row r="182" spans="1:10" ht="12">
      <c r="A182" s="60"/>
      <c r="B182" s="60"/>
      <c r="C182" s="60"/>
      <c r="D182" s="60"/>
      <c r="E182" s="60"/>
      <c r="F182" s="60"/>
      <c r="G182" s="60"/>
      <c r="H182" s="60"/>
      <c r="I182" s="60"/>
      <c r="J182" s="60"/>
    </row>
    <row r="183" spans="1:10" ht="12">
      <c r="A183" s="60"/>
      <c r="B183" s="60"/>
      <c r="C183" s="60"/>
      <c r="D183" s="60"/>
      <c r="E183" s="60"/>
      <c r="F183" s="60"/>
      <c r="G183" s="60"/>
      <c r="H183" s="60"/>
      <c r="I183" s="60"/>
      <c r="J183" s="60"/>
    </row>
    <row r="184" spans="1:10" ht="12">
      <c r="A184" s="60"/>
      <c r="B184" s="60"/>
      <c r="C184" s="60"/>
      <c r="D184" s="60"/>
      <c r="E184" s="60"/>
      <c r="F184" s="60"/>
      <c r="G184" s="60"/>
      <c r="H184" s="60"/>
      <c r="I184" s="60"/>
      <c r="J184" s="60"/>
    </row>
  </sheetData>
  <sheetProtection/>
  <mergeCells count="19">
    <mergeCell ref="A86:E86"/>
    <mergeCell ref="A88:A89"/>
    <mergeCell ref="B88:B89"/>
    <mergeCell ref="C88:C89"/>
    <mergeCell ref="D88:D89"/>
    <mergeCell ref="E88:E89"/>
    <mergeCell ref="A43:E43"/>
    <mergeCell ref="A45:A46"/>
    <mergeCell ref="B45:B46"/>
    <mergeCell ref="C45:C46"/>
    <mergeCell ref="D45:D46"/>
    <mergeCell ref="E45:E46"/>
    <mergeCell ref="A1:E1"/>
    <mergeCell ref="A2:E2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2" manualBreakCount="2">
    <brk id="42" max="255" man="1"/>
    <brk id="85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4"/>
  <sheetViews>
    <sheetView showGridLines="0" tabSelected="1" zoomScaleSheetLayoutView="100" zoomScalePageLayoutView="0" workbookViewId="0" topLeftCell="A1">
      <selection activeCell="L127" sqref="L127"/>
    </sheetView>
  </sheetViews>
  <sheetFormatPr defaultColWidth="9.00390625" defaultRowHeight="15"/>
  <cols>
    <col min="1" max="1" width="20.7109375" style="59" customWidth="1"/>
    <col min="2" max="5" width="16.7109375" style="59" customWidth="1"/>
    <col min="6" max="10" width="8.7109375" style="59" customWidth="1"/>
    <col min="11" max="16384" width="9.00390625" style="59" customWidth="1"/>
  </cols>
  <sheetData>
    <row r="1" spans="1:5" s="56" customFormat="1" ht="15.75">
      <c r="A1" s="114" t="s">
        <v>188</v>
      </c>
      <c r="B1" s="114"/>
      <c r="C1" s="114"/>
      <c r="D1" s="114"/>
      <c r="E1" s="114"/>
    </row>
    <row r="2" spans="1:5" s="56" customFormat="1" ht="15.75">
      <c r="A2" s="114" t="s">
        <v>0</v>
      </c>
      <c r="B2" s="114"/>
      <c r="C2" s="114"/>
      <c r="D2" s="114"/>
      <c r="E2" s="114"/>
    </row>
    <row r="3" spans="1:5" ht="13.5" thickBot="1">
      <c r="A3" s="57"/>
      <c r="B3" s="57"/>
      <c r="C3" s="57"/>
      <c r="D3" s="57"/>
      <c r="E3" s="58" t="s">
        <v>1</v>
      </c>
    </row>
    <row r="4" spans="1:10" ht="13.5" customHeight="1">
      <c r="A4" s="115" t="s">
        <v>2</v>
      </c>
      <c r="B4" s="117" t="s">
        <v>3</v>
      </c>
      <c r="C4" s="117" t="s">
        <v>4</v>
      </c>
      <c r="D4" s="117" t="s">
        <v>5</v>
      </c>
      <c r="E4" s="119" t="s">
        <v>6</v>
      </c>
      <c r="F4" s="60"/>
      <c r="G4" s="60"/>
      <c r="H4" s="60"/>
      <c r="I4" s="60"/>
      <c r="J4" s="60"/>
    </row>
    <row r="5" spans="1:10" ht="13.5" customHeight="1">
      <c r="A5" s="116"/>
      <c r="B5" s="118"/>
      <c r="C5" s="118"/>
      <c r="D5" s="118"/>
      <c r="E5" s="120"/>
      <c r="F5" s="60"/>
      <c r="G5" s="60"/>
      <c r="H5" s="60"/>
      <c r="I5" s="60"/>
      <c r="J5" s="60"/>
    </row>
    <row r="6" spans="1:10" ht="12.75">
      <c r="A6" s="78" t="s">
        <v>96</v>
      </c>
      <c r="B6" s="61">
        <v>32201</v>
      </c>
      <c r="C6" s="61">
        <v>8769966</v>
      </c>
      <c r="D6" s="61">
        <v>1679556375</v>
      </c>
      <c r="E6" s="61">
        <v>191512</v>
      </c>
      <c r="F6" s="60"/>
      <c r="G6" s="60"/>
      <c r="H6" s="60"/>
      <c r="I6" s="60"/>
      <c r="J6" s="60"/>
    </row>
    <row r="7" spans="1:10" ht="12.75">
      <c r="A7" s="79" t="s">
        <v>97</v>
      </c>
      <c r="B7" s="61">
        <v>32358</v>
      </c>
      <c r="C7" s="61">
        <v>8757723</v>
      </c>
      <c r="D7" s="61">
        <v>1596042506</v>
      </c>
      <c r="E7" s="61">
        <v>182244</v>
      </c>
      <c r="F7" s="60"/>
      <c r="G7" s="60"/>
      <c r="H7" s="60"/>
      <c r="I7" s="60"/>
      <c r="J7" s="60"/>
    </row>
    <row r="8" spans="1:10" ht="12.75">
      <c r="A8" s="79" t="s">
        <v>98</v>
      </c>
      <c r="B8" s="61">
        <v>32496</v>
      </c>
      <c r="C8" s="61">
        <v>8745233</v>
      </c>
      <c r="D8" s="61">
        <v>1523465682</v>
      </c>
      <c r="E8" s="61">
        <v>174205</v>
      </c>
      <c r="F8" s="60"/>
      <c r="G8" s="60"/>
      <c r="H8" s="60"/>
      <c r="I8" s="60"/>
      <c r="J8" s="60"/>
    </row>
    <row r="9" spans="1:10" ht="12.75">
      <c r="A9" s="79" t="s">
        <v>99</v>
      </c>
      <c r="B9" s="61">
        <v>32701</v>
      </c>
      <c r="C9" s="61">
        <v>8735159</v>
      </c>
      <c r="D9" s="61">
        <v>1417757902</v>
      </c>
      <c r="E9" s="61">
        <v>162305</v>
      </c>
      <c r="F9" s="60"/>
      <c r="G9" s="60"/>
      <c r="H9" s="60"/>
      <c r="I9" s="60"/>
      <c r="J9" s="60"/>
    </row>
    <row r="10" spans="1:10" ht="12.75">
      <c r="A10" s="79" t="s">
        <v>100</v>
      </c>
      <c r="B10" s="61">
        <v>32373</v>
      </c>
      <c r="C10" s="61">
        <v>8719895</v>
      </c>
      <c r="D10" s="61">
        <v>1335318476</v>
      </c>
      <c r="E10" s="61">
        <v>153135</v>
      </c>
      <c r="F10" s="60"/>
      <c r="G10" s="60"/>
      <c r="H10" s="60"/>
      <c r="I10" s="60"/>
      <c r="J10" s="60"/>
    </row>
    <row r="11" spans="1:10" ht="12.75">
      <c r="A11" s="79" t="s">
        <v>101</v>
      </c>
      <c r="B11" s="61">
        <v>32534</v>
      </c>
      <c r="C11" s="61">
        <v>8699361</v>
      </c>
      <c r="D11" s="61">
        <v>1269008922</v>
      </c>
      <c r="E11" s="61">
        <v>145874</v>
      </c>
      <c r="F11" s="60"/>
      <c r="G11" s="60"/>
      <c r="H11" s="60"/>
      <c r="I11" s="60"/>
      <c r="J11" s="60"/>
    </row>
    <row r="12" spans="1:10" s="63" customFormat="1" ht="12.75">
      <c r="A12" s="79" t="s">
        <v>102</v>
      </c>
      <c r="B12" s="61">
        <v>32778</v>
      </c>
      <c r="C12" s="61">
        <v>8691730</v>
      </c>
      <c r="D12" s="61">
        <v>1211787546</v>
      </c>
      <c r="E12" s="61">
        <f>(D12*1000)/C12</f>
        <v>139418.45248299246</v>
      </c>
      <c r="F12" s="62"/>
      <c r="G12" s="62"/>
      <c r="H12" s="62"/>
      <c r="I12" s="62"/>
      <c r="J12" s="62"/>
    </row>
    <row r="13" spans="1:10" ht="12.75">
      <c r="A13" s="79" t="s">
        <v>103</v>
      </c>
      <c r="B13" s="61">
        <v>33042</v>
      </c>
      <c r="C13" s="61">
        <v>8732780</v>
      </c>
      <c r="D13" s="61">
        <v>1169172116</v>
      </c>
      <c r="E13" s="61">
        <f>(D13*1000)/C13</f>
        <v>133883.15244400981</v>
      </c>
      <c r="F13" s="60"/>
      <c r="G13" s="60"/>
      <c r="H13" s="60"/>
      <c r="I13" s="60"/>
      <c r="J13" s="60"/>
    </row>
    <row r="14" spans="1:10" ht="12.75">
      <c r="A14" s="79" t="s">
        <v>104</v>
      </c>
      <c r="B14" s="61">
        <v>33364</v>
      </c>
      <c r="C14" s="61">
        <v>8730327</v>
      </c>
      <c r="D14" s="61">
        <v>1129977730</v>
      </c>
      <c r="E14" s="61">
        <v>129431</v>
      </c>
      <c r="F14" s="60"/>
      <c r="G14" s="60"/>
      <c r="H14" s="60"/>
      <c r="I14" s="60"/>
      <c r="J14" s="60"/>
    </row>
    <row r="15" spans="1:10" ht="12.75">
      <c r="A15" s="80" t="s">
        <v>105</v>
      </c>
      <c r="B15" s="64">
        <v>33660</v>
      </c>
      <c r="C15" s="64">
        <v>8709845</v>
      </c>
      <c r="D15" s="64">
        <v>1100879778</v>
      </c>
      <c r="E15" s="64">
        <v>126395</v>
      </c>
      <c r="F15" s="60"/>
      <c r="G15" s="60"/>
      <c r="H15" s="60"/>
      <c r="I15" s="60"/>
      <c r="J15" s="60"/>
    </row>
    <row r="16" spans="1:10" ht="12.75">
      <c r="A16" s="80" t="s">
        <v>110</v>
      </c>
      <c r="B16" s="64">
        <v>33894</v>
      </c>
      <c r="C16" s="64">
        <v>8709845</v>
      </c>
      <c r="D16" s="64">
        <v>1099593531</v>
      </c>
      <c r="E16" s="64">
        <v>126343</v>
      </c>
      <c r="F16" s="60"/>
      <c r="G16" s="60"/>
      <c r="H16" s="60"/>
      <c r="I16" s="60"/>
      <c r="J16" s="60"/>
    </row>
    <row r="17" spans="1:10" s="63" customFormat="1" ht="12.75">
      <c r="A17" s="80" t="s">
        <v>115</v>
      </c>
      <c r="B17" s="64">
        <v>33973</v>
      </c>
      <c r="C17" s="64">
        <v>8719732</v>
      </c>
      <c r="D17" s="64">
        <v>1099926246</v>
      </c>
      <c r="E17" s="64">
        <v>126142.20781097401</v>
      </c>
      <c r="F17" s="62"/>
      <c r="G17" s="62"/>
      <c r="H17" s="62"/>
      <c r="I17" s="62"/>
      <c r="J17" s="62"/>
    </row>
    <row r="18" spans="1:10" s="63" customFormat="1" ht="12.75">
      <c r="A18" s="80" t="s">
        <v>123</v>
      </c>
      <c r="B18" s="64">
        <v>34244</v>
      </c>
      <c r="C18" s="64">
        <v>8703878</v>
      </c>
      <c r="D18" s="64">
        <v>1175409258</v>
      </c>
      <c r="E18" s="64">
        <f>(D18*1000)/C18</f>
        <v>135044.31679763892</v>
      </c>
      <c r="F18" s="62"/>
      <c r="H18" s="62"/>
      <c r="I18" s="62"/>
      <c r="J18" s="62"/>
    </row>
    <row r="19" spans="1:10" ht="12.75">
      <c r="A19" s="80" t="s">
        <v>124</v>
      </c>
      <c r="B19" s="64">
        <v>34551</v>
      </c>
      <c r="C19" s="64">
        <v>8703922</v>
      </c>
      <c r="D19" s="64">
        <v>1127340991</v>
      </c>
      <c r="E19" s="64">
        <v>129521</v>
      </c>
      <c r="F19" s="60"/>
      <c r="G19" s="60"/>
      <c r="H19" s="60"/>
      <c r="I19" s="60"/>
      <c r="J19" s="60"/>
    </row>
    <row r="20" spans="1:10" ht="12.75">
      <c r="A20" s="80" t="s">
        <v>131</v>
      </c>
      <c r="B20" s="61">
        <v>34797</v>
      </c>
      <c r="C20" s="61">
        <v>8699686</v>
      </c>
      <c r="D20" s="61">
        <v>1084158798</v>
      </c>
      <c r="E20" s="61">
        <v>124620</v>
      </c>
      <c r="F20" s="60"/>
      <c r="G20" s="60"/>
      <c r="H20" s="60"/>
      <c r="I20" s="60"/>
      <c r="J20" s="60"/>
    </row>
    <row r="21" spans="1:10" ht="12.75">
      <c r="A21" s="80" t="s">
        <v>135</v>
      </c>
      <c r="B21" s="64">
        <v>37728</v>
      </c>
      <c r="C21" s="64">
        <v>8694652</v>
      </c>
      <c r="D21" s="64">
        <v>1062781555</v>
      </c>
      <c r="E21" s="64">
        <v>122234</v>
      </c>
      <c r="F21" s="60"/>
      <c r="G21" s="60"/>
      <c r="H21" s="60"/>
      <c r="I21" s="60"/>
      <c r="J21" s="60"/>
    </row>
    <row r="22" spans="1:10" ht="12.75">
      <c r="A22" s="79" t="s">
        <v>136</v>
      </c>
      <c r="B22" s="61">
        <v>38008</v>
      </c>
      <c r="C22" s="61">
        <v>8689828</v>
      </c>
      <c r="D22" s="61">
        <v>1055555490</v>
      </c>
      <c r="E22" s="61">
        <v>121470</v>
      </c>
      <c r="F22" s="60"/>
      <c r="G22" s="60"/>
      <c r="H22" s="60"/>
      <c r="I22" s="60"/>
      <c r="J22" s="60"/>
    </row>
    <row r="23" spans="1:10" ht="12.75">
      <c r="A23" s="79" t="s">
        <v>143</v>
      </c>
      <c r="B23" s="61">
        <v>38279</v>
      </c>
      <c r="C23" s="61">
        <v>8683609</v>
      </c>
      <c r="D23" s="61">
        <v>1055067730</v>
      </c>
      <c r="E23" s="61">
        <v>121501</v>
      </c>
      <c r="F23" s="60"/>
      <c r="G23" s="60"/>
      <c r="H23" s="60"/>
      <c r="I23" s="60"/>
      <c r="J23" s="60"/>
    </row>
    <row r="24" spans="1:10" ht="12.75">
      <c r="A24" s="79" t="s">
        <v>163</v>
      </c>
      <c r="B24" s="61">
        <v>38475</v>
      </c>
      <c r="C24" s="61">
        <v>8679345</v>
      </c>
      <c r="D24" s="61">
        <v>1073587440</v>
      </c>
      <c r="E24" s="61">
        <v>123695</v>
      </c>
      <c r="F24" s="60"/>
      <c r="G24" s="60"/>
      <c r="H24" s="60"/>
      <c r="I24" s="60"/>
      <c r="J24" s="60"/>
    </row>
    <row r="25" spans="1:10" ht="12.75">
      <c r="A25" s="79" t="s">
        <v>172</v>
      </c>
      <c r="B25" s="61">
        <v>38696</v>
      </c>
      <c r="C25" s="61">
        <v>8692647</v>
      </c>
      <c r="D25" s="61">
        <v>1075799857</v>
      </c>
      <c r="E25" s="61">
        <v>123759.75430728983</v>
      </c>
      <c r="F25" s="60"/>
      <c r="G25" s="60"/>
      <c r="H25" s="60"/>
      <c r="I25" s="60"/>
      <c r="J25" s="60"/>
    </row>
    <row r="26" spans="1:10" ht="12.75">
      <c r="A26" s="79" t="s">
        <v>186</v>
      </c>
      <c r="B26" s="61">
        <v>38918</v>
      </c>
      <c r="C26" s="61">
        <v>8691297</v>
      </c>
      <c r="D26" s="61">
        <v>1075836148</v>
      </c>
      <c r="E26" s="61">
        <v>123783.15319336113</v>
      </c>
      <c r="F26" s="60"/>
      <c r="G26" s="60"/>
      <c r="H26" s="60"/>
      <c r="I26" s="60"/>
      <c r="J26" s="60"/>
    </row>
    <row r="27" spans="1:10" ht="12.75">
      <c r="A27" s="79" t="s">
        <v>187</v>
      </c>
      <c r="B27" s="61">
        <v>39172</v>
      </c>
      <c r="C27" s="61">
        <v>8597088</v>
      </c>
      <c r="D27" s="61">
        <v>1093863099</v>
      </c>
      <c r="E27" s="61">
        <v>127236</v>
      </c>
      <c r="F27" s="60"/>
      <c r="G27" s="60"/>
      <c r="H27" s="60"/>
      <c r="I27" s="60"/>
      <c r="J27" s="60"/>
    </row>
    <row r="28" spans="1:10" ht="12.75">
      <c r="A28" s="79" t="s">
        <v>192</v>
      </c>
      <c r="B28" s="61">
        <v>39364</v>
      </c>
      <c r="C28" s="61">
        <v>8684720</v>
      </c>
      <c r="D28" s="61">
        <v>1093981450</v>
      </c>
      <c r="E28" s="61">
        <v>125966.23149623707</v>
      </c>
      <c r="F28" s="60"/>
      <c r="G28" s="60"/>
      <c r="H28" s="60"/>
      <c r="I28" s="60"/>
      <c r="J28" s="60"/>
    </row>
    <row r="29" spans="1:10" ht="12.75">
      <c r="A29" s="79" t="s">
        <v>193</v>
      </c>
      <c r="B29" s="61">
        <v>39523</v>
      </c>
      <c r="C29" s="61">
        <v>8680984</v>
      </c>
      <c r="D29" s="61">
        <v>1093953002</v>
      </c>
      <c r="E29" s="61">
        <v>126017.16602633987</v>
      </c>
      <c r="F29" s="60"/>
      <c r="G29" s="60"/>
      <c r="H29" s="60"/>
      <c r="I29" s="60"/>
      <c r="J29" s="60"/>
    </row>
    <row r="30" spans="1:10" ht="12.75">
      <c r="A30" s="79" t="s">
        <v>194</v>
      </c>
      <c r="B30" s="96">
        <v>39725</v>
      </c>
      <c r="C30" s="96">
        <v>8679159</v>
      </c>
      <c r="D30" s="96">
        <v>1168677938</v>
      </c>
      <c r="E30" s="96">
        <v>134653</v>
      </c>
      <c r="F30" s="60"/>
      <c r="G30" s="60"/>
      <c r="H30" s="60"/>
      <c r="I30" s="60"/>
      <c r="J30" s="60"/>
    </row>
    <row r="31" spans="1:10" ht="14.25" customHeight="1" thickBot="1">
      <c r="A31" s="81" t="s">
        <v>197</v>
      </c>
      <c r="B31" s="92">
        <v>39798</v>
      </c>
      <c r="C31" s="92">
        <v>8664569</v>
      </c>
      <c r="D31" s="92">
        <v>1166556500</v>
      </c>
      <c r="E31" s="92">
        <f>(D31*1000)/C31</f>
        <v>134635.25998811942</v>
      </c>
      <c r="F31" s="60"/>
      <c r="G31" s="60"/>
      <c r="H31" s="60"/>
      <c r="I31" s="60"/>
      <c r="J31" s="60"/>
    </row>
    <row r="32" spans="1:10" ht="13.5" thickTop="1">
      <c r="A32" s="82" t="s">
        <v>13</v>
      </c>
      <c r="B32" s="91">
        <v>11</v>
      </c>
      <c r="C32" s="73">
        <v>3805</v>
      </c>
      <c r="D32" s="73">
        <v>463783</v>
      </c>
      <c r="E32" s="73">
        <f aca="true" t="shared" si="0" ref="E32:E38">(D32*1000)/C32</f>
        <v>121887.77923784494</v>
      </c>
      <c r="F32" s="60"/>
      <c r="G32" s="60"/>
      <c r="H32" s="60"/>
      <c r="I32" s="60"/>
      <c r="J32" s="60"/>
    </row>
    <row r="33" spans="1:10" ht="12.75">
      <c r="A33" s="83" t="s">
        <v>14</v>
      </c>
      <c r="B33" s="74">
        <v>186</v>
      </c>
      <c r="C33" s="74">
        <v>80440</v>
      </c>
      <c r="D33" s="74">
        <v>6171053</v>
      </c>
      <c r="E33" s="74">
        <f>(D33*1000)/C33</f>
        <v>76716.22327200398</v>
      </c>
      <c r="F33" s="60"/>
      <c r="G33" s="60"/>
      <c r="H33" s="60"/>
      <c r="I33" s="60"/>
      <c r="J33" s="60"/>
    </row>
    <row r="34" spans="1:10" ht="12.75">
      <c r="A34" s="83" t="s">
        <v>15</v>
      </c>
      <c r="B34" s="74">
        <v>33603</v>
      </c>
      <c r="C34" s="74">
        <v>7488156</v>
      </c>
      <c r="D34" s="74">
        <v>1026842699</v>
      </c>
      <c r="E34" s="74">
        <f t="shared" si="0"/>
        <v>137128.91384741451</v>
      </c>
      <c r="F34" s="60"/>
      <c r="G34" s="60"/>
      <c r="H34" s="60"/>
      <c r="I34" s="60"/>
      <c r="J34" s="60"/>
    </row>
    <row r="35" spans="1:10" ht="12.75">
      <c r="A35" s="83" t="s">
        <v>16</v>
      </c>
      <c r="B35" s="74">
        <v>9</v>
      </c>
      <c r="C35" s="74">
        <v>18833</v>
      </c>
      <c r="D35" s="74">
        <v>516</v>
      </c>
      <c r="E35" s="74">
        <f t="shared" si="0"/>
        <v>27.398715021504806</v>
      </c>
      <c r="F35" s="60"/>
      <c r="G35" s="60"/>
      <c r="H35" s="60"/>
      <c r="I35" s="60"/>
      <c r="J35" s="60"/>
    </row>
    <row r="36" spans="1:10" ht="12.75">
      <c r="A36" s="83" t="s">
        <v>17</v>
      </c>
      <c r="B36" s="74">
        <v>3</v>
      </c>
      <c r="C36" s="74">
        <v>1451</v>
      </c>
      <c r="D36" s="74">
        <v>87156</v>
      </c>
      <c r="E36" s="74">
        <f t="shared" si="0"/>
        <v>60066.161268090975</v>
      </c>
      <c r="F36" s="60"/>
      <c r="G36" s="60"/>
      <c r="H36" s="60"/>
      <c r="I36" s="60"/>
      <c r="J36" s="60"/>
    </row>
    <row r="37" spans="1:10" ht="12.75">
      <c r="A37" s="83" t="s">
        <v>18</v>
      </c>
      <c r="B37" s="74">
        <v>0</v>
      </c>
      <c r="C37" s="74">
        <v>0</v>
      </c>
      <c r="D37" s="74">
        <v>0</v>
      </c>
      <c r="E37" s="74">
        <v>0</v>
      </c>
      <c r="F37" s="60"/>
      <c r="G37" s="60"/>
      <c r="H37" s="60"/>
      <c r="I37" s="60"/>
      <c r="J37" s="60"/>
    </row>
    <row r="38" spans="1:10" ht="12.75">
      <c r="A38" s="83" t="s">
        <v>19</v>
      </c>
      <c r="B38" s="75">
        <v>5986</v>
      </c>
      <c r="C38" s="74">
        <v>1071884</v>
      </c>
      <c r="D38" s="74">
        <v>132991293</v>
      </c>
      <c r="E38" s="74">
        <f t="shared" si="0"/>
        <v>124072.46772971703</v>
      </c>
      <c r="F38" s="60"/>
      <c r="G38" s="60"/>
      <c r="H38" s="60"/>
      <c r="I38" s="60"/>
      <c r="J38" s="60"/>
    </row>
    <row r="39" spans="1:10" ht="14.25" customHeight="1" thickBot="1">
      <c r="A39" s="84"/>
      <c r="B39" s="122"/>
      <c r="C39" s="123"/>
      <c r="D39" s="123"/>
      <c r="E39" s="67"/>
      <c r="F39" s="60"/>
      <c r="G39" s="60"/>
      <c r="H39" s="60"/>
      <c r="I39" s="60"/>
      <c r="J39" s="60"/>
    </row>
    <row r="40" spans="1:10" ht="12.75">
      <c r="A40" s="61"/>
      <c r="B40" s="61"/>
      <c r="C40" s="61"/>
      <c r="D40" s="61"/>
      <c r="E40" s="61"/>
      <c r="F40" s="60"/>
      <c r="G40" s="60"/>
      <c r="H40" s="60"/>
      <c r="I40" s="60"/>
      <c r="J40" s="60"/>
    </row>
    <row r="41" spans="1:10" ht="12.75">
      <c r="A41" s="61" t="s">
        <v>195</v>
      </c>
      <c r="B41" s="61"/>
      <c r="C41" s="61"/>
      <c r="D41" s="61"/>
      <c r="E41" s="61"/>
      <c r="F41" s="60"/>
      <c r="G41" s="60"/>
      <c r="H41" s="60"/>
      <c r="I41" s="60"/>
      <c r="J41" s="60"/>
    </row>
    <row r="42" spans="1:10" ht="12.75">
      <c r="A42" s="61"/>
      <c r="B42" s="61"/>
      <c r="C42" s="61"/>
      <c r="D42" s="61"/>
      <c r="E42" s="61"/>
      <c r="F42" s="60"/>
      <c r="G42" s="60"/>
      <c r="H42" s="60"/>
      <c r="I42" s="60"/>
      <c r="J42" s="60"/>
    </row>
    <row r="43" spans="1:10" ht="15.75">
      <c r="A43" s="121" t="s">
        <v>20</v>
      </c>
      <c r="B43" s="121"/>
      <c r="C43" s="121"/>
      <c r="D43" s="121"/>
      <c r="E43" s="121"/>
      <c r="F43" s="60"/>
      <c r="G43" s="60"/>
      <c r="H43" s="60"/>
      <c r="I43" s="60"/>
      <c r="J43" s="60"/>
    </row>
    <row r="44" spans="1:10" ht="13.5" thickBot="1">
      <c r="A44" s="61"/>
      <c r="B44" s="61"/>
      <c r="C44" s="61"/>
      <c r="D44" s="61"/>
      <c r="E44" s="85" t="s">
        <v>1</v>
      </c>
      <c r="F44" s="60"/>
      <c r="G44" s="60"/>
      <c r="H44" s="60"/>
      <c r="I44" s="60"/>
      <c r="J44" s="60"/>
    </row>
    <row r="45" spans="1:10" ht="12">
      <c r="A45" s="115" t="s">
        <v>2</v>
      </c>
      <c r="B45" s="117" t="s">
        <v>21</v>
      </c>
      <c r="C45" s="117" t="s">
        <v>22</v>
      </c>
      <c r="D45" s="117" t="s">
        <v>23</v>
      </c>
      <c r="E45" s="119" t="s">
        <v>24</v>
      </c>
      <c r="F45" s="60"/>
      <c r="G45" s="60"/>
      <c r="H45" s="60"/>
      <c r="I45" s="60"/>
      <c r="J45" s="60"/>
    </row>
    <row r="46" spans="1:10" ht="12">
      <c r="A46" s="116"/>
      <c r="B46" s="118"/>
      <c r="C46" s="118"/>
      <c r="D46" s="118"/>
      <c r="E46" s="120"/>
      <c r="F46" s="60"/>
      <c r="G46" s="60"/>
      <c r="H46" s="60"/>
      <c r="I46" s="60"/>
      <c r="J46" s="60"/>
    </row>
    <row r="47" spans="1:10" ht="12.75">
      <c r="A47" s="78" t="s">
        <v>96</v>
      </c>
      <c r="B47" s="61">
        <v>14570</v>
      </c>
      <c r="C47" s="61">
        <v>1334158</v>
      </c>
      <c r="D47" s="61">
        <v>38089628</v>
      </c>
      <c r="E47" s="61">
        <v>28550</v>
      </c>
      <c r="F47" s="60"/>
      <c r="G47" s="60"/>
      <c r="H47" s="60"/>
      <c r="I47" s="60"/>
      <c r="J47" s="60"/>
    </row>
    <row r="48" spans="1:10" ht="12.75">
      <c r="A48" s="79" t="s">
        <v>97</v>
      </c>
      <c r="B48" s="61">
        <v>14506</v>
      </c>
      <c r="C48" s="61">
        <v>1342823</v>
      </c>
      <c r="D48" s="61">
        <v>40260824</v>
      </c>
      <c r="E48" s="61">
        <v>29982</v>
      </c>
      <c r="F48" s="60"/>
      <c r="G48" s="60"/>
      <c r="H48" s="60"/>
      <c r="I48" s="60"/>
      <c r="J48" s="60"/>
    </row>
    <row r="49" spans="1:10" ht="12.75">
      <c r="A49" s="79" t="s">
        <v>98</v>
      </c>
      <c r="B49" s="61">
        <v>14411</v>
      </c>
      <c r="C49" s="61">
        <v>1346972</v>
      </c>
      <c r="D49" s="61">
        <v>42001256</v>
      </c>
      <c r="E49" s="61">
        <v>31182</v>
      </c>
      <c r="F49" s="60"/>
      <c r="G49" s="60"/>
      <c r="H49" s="60"/>
      <c r="I49" s="60"/>
      <c r="J49" s="60"/>
    </row>
    <row r="50" spans="1:10" ht="12.75">
      <c r="A50" s="79" t="s">
        <v>99</v>
      </c>
      <c r="B50" s="61">
        <v>14359</v>
      </c>
      <c r="C50" s="61">
        <v>1353990</v>
      </c>
      <c r="D50" s="61">
        <v>37861621</v>
      </c>
      <c r="E50" s="61">
        <v>27963</v>
      </c>
      <c r="F50" s="60"/>
      <c r="G50" s="60"/>
      <c r="H50" s="60"/>
      <c r="I50" s="60"/>
      <c r="J50" s="60"/>
    </row>
    <row r="51" spans="1:10" ht="12.75">
      <c r="A51" s="79" t="s">
        <v>100</v>
      </c>
      <c r="B51" s="61">
        <v>14351</v>
      </c>
      <c r="C51" s="61">
        <v>1365541</v>
      </c>
      <c r="D51" s="61">
        <v>40277456</v>
      </c>
      <c r="E51" s="61">
        <v>29496</v>
      </c>
      <c r="F51" s="60"/>
      <c r="G51" s="60"/>
      <c r="H51" s="60"/>
      <c r="I51" s="60"/>
      <c r="J51" s="60"/>
    </row>
    <row r="52" spans="1:10" ht="12.75">
      <c r="A52" s="79" t="s">
        <v>101</v>
      </c>
      <c r="B52" s="61">
        <v>14348</v>
      </c>
      <c r="C52" s="61">
        <v>1378568</v>
      </c>
      <c r="D52" s="61">
        <v>42588816</v>
      </c>
      <c r="E52" s="61">
        <v>30894</v>
      </c>
      <c r="F52" s="60"/>
      <c r="G52" s="60"/>
      <c r="H52" s="60"/>
      <c r="I52" s="60"/>
      <c r="J52" s="60"/>
    </row>
    <row r="53" spans="1:10" ht="12.75">
      <c r="A53" s="79" t="s">
        <v>102</v>
      </c>
      <c r="B53" s="61">
        <v>14330</v>
      </c>
      <c r="C53" s="61">
        <v>1384568</v>
      </c>
      <c r="D53" s="61">
        <v>37917586</v>
      </c>
      <c r="E53" s="61">
        <f>D53/C53*1000</f>
        <v>27385.86042722351</v>
      </c>
      <c r="F53" s="60"/>
      <c r="G53" s="60"/>
      <c r="H53" s="60"/>
      <c r="I53" s="60"/>
      <c r="J53" s="60"/>
    </row>
    <row r="54" spans="1:10" ht="12.75">
      <c r="A54" s="79" t="s">
        <v>103</v>
      </c>
      <c r="B54" s="61">
        <v>14318</v>
      </c>
      <c r="C54" s="61">
        <v>1393105</v>
      </c>
      <c r="D54" s="61">
        <v>40107681</v>
      </c>
      <c r="E54" s="61">
        <f>D54/C54*1000</f>
        <v>28790.134986235782</v>
      </c>
      <c r="F54" s="60"/>
      <c r="G54" s="60"/>
      <c r="H54" s="60"/>
      <c r="I54" s="60"/>
      <c r="J54" s="60"/>
    </row>
    <row r="55" spans="1:10" ht="12.75">
      <c r="A55" s="79" t="s">
        <v>104</v>
      </c>
      <c r="B55" s="61">
        <v>14405</v>
      </c>
      <c r="C55" s="61">
        <v>1417581</v>
      </c>
      <c r="D55" s="61">
        <v>42873266</v>
      </c>
      <c r="E55" s="61">
        <v>30244</v>
      </c>
      <c r="F55" s="60"/>
      <c r="G55" s="60"/>
      <c r="H55" s="60"/>
      <c r="I55" s="60"/>
      <c r="J55" s="60"/>
    </row>
    <row r="56" spans="1:10" ht="12.75">
      <c r="A56" s="80" t="s">
        <v>105</v>
      </c>
      <c r="B56" s="64">
        <v>14421</v>
      </c>
      <c r="C56" s="64">
        <v>1430253</v>
      </c>
      <c r="D56" s="64">
        <v>39687570</v>
      </c>
      <c r="E56" s="64">
        <v>27749</v>
      </c>
      <c r="F56" s="60"/>
      <c r="G56" s="60"/>
      <c r="H56" s="60"/>
      <c r="I56" s="60"/>
      <c r="J56" s="60"/>
    </row>
    <row r="57" spans="1:10" s="63" customFormat="1" ht="12.75">
      <c r="A57" s="80" t="s">
        <v>110</v>
      </c>
      <c r="B57" s="64">
        <v>14449</v>
      </c>
      <c r="C57" s="64">
        <v>1443763</v>
      </c>
      <c r="D57" s="64">
        <v>42056907</v>
      </c>
      <c r="E57" s="64">
        <v>29130</v>
      </c>
      <c r="F57" s="62"/>
      <c r="G57" s="62"/>
      <c r="H57" s="62"/>
      <c r="I57" s="62"/>
      <c r="J57" s="62"/>
    </row>
    <row r="58" spans="1:10" s="63" customFormat="1" ht="12.75">
      <c r="A58" s="80" t="s">
        <v>115</v>
      </c>
      <c r="B58" s="64">
        <v>14432</v>
      </c>
      <c r="C58" s="64">
        <v>1449252</v>
      </c>
      <c r="D58" s="64">
        <v>43851684</v>
      </c>
      <c r="E58" s="64">
        <v>30258.14972137351</v>
      </c>
      <c r="F58" s="62"/>
      <c r="G58" s="62"/>
      <c r="H58" s="62"/>
      <c r="I58" s="62"/>
      <c r="J58" s="62"/>
    </row>
    <row r="59" spans="1:10" ht="12.75">
      <c r="A59" s="80" t="s">
        <v>118</v>
      </c>
      <c r="B59" s="64">
        <v>14473</v>
      </c>
      <c r="C59" s="64">
        <v>1461253</v>
      </c>
      <c r="D59" s="64">
        <v>42200681</v>
      </c>
      <c r="E59" s="64">
        <f>(D59/C59*1000)</f>
        <v>28879.79083704191</v>
      </c>
      <c r="F59" s="60"/>
      <c r="G59" s="60"/>
      <c r="H59" s="60"/>
      <c r="I59" s="60"/>
      <c r="J59" s="60"/>
    </row>
    <row r="60" spans="1:10" ht="12.75">
      <c r="A60" s="80" t="s">
        <v>124</v>
      </c>
      <c r="B60" s="64">
        <v>14497</v>
      </c>
      <c r="C60" s="64">
        <v>1471372</v>
      </c>
      <c r="D60" s="64">
        <v>44097748</v>
      </c>
      <c r="E60" s="64">
        <v>29970.4955646838</v>
      </c>
      <c r="F60" s="60"/>
      <c r="G60" s="60"/>
      <c r="H60" s="60"/>
      <c r="I60" s="60"/>
      <c r="J60" s="60"/>
    </row>
    <row r="61" spans="1:10" ht="12.75">
      <c r="A61" s="80" t="s">
        <v>131</v>
      </c>
      <c r="B61" s="61">
        <v>14603</v>
      </c>
      <c r="C61" s="61">
        <v>1490820</v>
      </c>
      <c r="D61" s="61">
        <v>46317787</v>
      </c>
      <c r="E61" s="61">
        <v>31069</v>
      </c>
      <c r="F61" s="60"/>
      <c r="G61" s="60"/>
      <c r="H61" s="60"/>
      <c r="I61" s="60"/>
      <c r="J61" s="60"/>
    </row>
    <row r="62" spans="1:10" ht="12.75">
      <c r="A62" s="80" t="s">
        <v>135</v>
      </c>
      <c r="B62" s="68">
        <v>14636</v>
      </c>
      <c r="C62" s="68">
        <v>1505877</v>
      </c>
      <c r="D62" s="69">
        <v>43076410</v>
      </c>
      <c r="E62" s="64">
        <v>28606</v>
      </c>
      <c r="F62" s="60"/>
      <c r="G62" s="60"/>
      <c r="H62" s="60"/>
      <c r="I62" s="60"/>
      <c r="J62" s="60"/>
    </row>
    <row r="63" spans="1:10" ht="12.75">
      <c r="A63" s="79" t="s">
        <v>136</v>
      </c>
      <c r="B63" s="61">
        <v>14801</v>
      </c>
      <c r="C63" s="61">
        <v>1527222</v>
      </c>
      <c r="D63" s="61">
        <v>45592723</v>
      </c>
      <c r="E63" s="61">
        <v>29853</v>
      </c>
      <c r="F63" s="60"/>
      <c r="G63" s="60"/>
      <c r="H63" s="60"/>
      <c r="I63" s="60"/>
      <c r="J63" s="60"/>
    </row>
    <row r="64" spans="1:10" ht="12.75">
      <c r="A64" s="79" t="s">
        <v>143</v>
      </c>
      <c r="B64" s="61">
        <v>14906</v>
      </c>
      <c r="C64" s="61">
        <v>1547200</v>
      </c>
      <c r="D64" s="61">
        <v>47973846</v>
      </c>
      <c r="E64" s="61">
        <v>31007</v>
      </c>
      <c r="F64" s="60"/>
      <c r="G64" s="60"/>
      <c r="H64" s="60"/>
      <c r="I64" s="60"/>
      <c r="J64" s="60"/>
    </row>
    <row r="65" spans="1:10" ht="12.75">
      <c r="A65" s="79" t="s">
        <v>163</v>
      </c>
      <c r="B65" s="61">
        <v>14970</v>
      </c>
      <c r="C65" s="61">
        <v>1559231</v>
      </c>
      <c r="D65" s="61">
        <v>46720555</v>
      </c>
      <c r="E65" s="61">
        <v>29964</v>
      </c>
      <c r="F65" s="60"/>
      <c r="G65" s="60"/>
      <c r="H65" s="60"/>
      <c r="I65" s="60"/>
      <c r="J65" s="60"/>
    </row>
    <row r="66" spans="1:10" ht="12.75">
      <c r="A66" s="79" t="s">
        <v>172</v>
      </c>
      <c r="B66" s="61">
        <v>15077</v>
      </c>
      <c r="C66" s="61">
        <v>1576399</v>
      </c>
      <c r="D66" s="61">
        <v>48968335</v>
      </c>
      <c r="E66" s="61">
        <v>31063.414148321586</v>
      </c>
      <c r="F66" s="60"/>
      <c r="G66" s="60"/>
      <c r="H66" s="60"/>
      <c r="I66" s="60"/>
      <c r="J66" s="60"/>
    </row>
    <row r="67" spans="1:10" ht="12.75">
      <c r="A67" s="79" t="s">
        <v>186</v>
      </c>
      <c r="B67" s="61">
        <v>15100</v>
      </c>
      <c r="C67" s="61">
        <v>1583613</v>
      </c>
      <c r="D67" s="61">
        <v>50522326</v>
      </c>
      <c r="E67" s="61">
        <v>31903.202360677766</v>
      </c>
      <c r="F67" s="60"/>
      <c r="G67" s="60"/>
      <c r="H67" s="60"/>
      <c r="I67" s="60"/>
      <c r="J67" s="60"/>
    </row>
    <row r="68" spans="1:10" ht="12.75">
      <c r="A68" s="79" t="s">
        <v>187</v>
      </c>
      <c r="B68" s="61">
        <v>15200</v>
      </c>
      <c r="C68" s="61">
        <v>1601081</v>
      </c>
      <c r="D68" s="61">
        <v>49029585</v>
      </c>
      <c r="E68" s="61">
        <v>30623</v>
      </c>
      <c r="F68" s="60"/>
      <c r="G68" s="60"/>
      <c r="H68" s="60"/>
      <c r="I68" s="60"/>
      <c r="J68" s="60"/>
    </row>
    <row r="69" spans="1:10" ht="12.75">
      <c r="A69" s="79" t="s">
        <v>192</v>
      </c>
      <c r="B69" s="61">
        <v>15290</v>
      </c>
      <c r="C69" s="61">
        <v>1617078</v>
      </c>
      <c r="D69" s="61">
        <v>51214656</v>
      </c>
      <c r="E69" s="61">
        <v>31671.110484466426</v>
      </c>
      <c r="F69" s="60"/>
      <c r="G69" s="60"/>
      <c r="H69" s="60"/>
      <c r="I69" s="60"/>
      <c r="J69" s="60"/>
    </row>
    <row r="70" spans="1:10" ht="12.75">
      <c r="A70" s="79" t="s">
        <v>193</v>
      </c>
      <c r="B70" s="61">
        <v>15352</v>
      </c>
      <c r="C70" s="61">
        <v>1630401</v>
      </c>
      <c r="D70" s="61">
        <v>53519301</v>
      </c>
      <c r="E70" s="61">
        <v>32825.85143164166</v>
      </c>
      <c r="F70" s="60"/>
      <c r="G70" s="60"/>
      <c r="H70" s="60"/>
      <c r="I70" s="60"/>
      <c r="J70" s="60"/>
    </row>
    <row r="71" spans="1:10" ht="12.75">
      <c r="A71" s="79" t="s">
        <v>199</v>
      </c>
      <c r="B71" s="61">
        <v>15494</v>
      </c>
      <c r="C71" s="61">
        <v>1649778</v>
      </c>
      <c r="D71" s="61">
        <v>51880513</v>
      </c>
      <c r="E71" s="61">
        <v>31447</v>
      </c>
      <c r="F71" s="60"/>
      <c r="G71" s="60"/>
      <c r="H71" s="60"/>
      <c r="I71" s="60"/>
      <c r="J71" s="60"/>
    </row>
    <row r="72" spans="1:10" ht="13.5" thickBot="1">
      <c r="A72" s="81" t="s">
        <v>198</v>
      </c>
      <c r="B72" s="92">
        <f>SUM(B73:B81)</f>
        <v>15579</v>
      </c>
      <c r="C72" s="92">
        <f>SUM(C73:C81)</f>
        <v>1662737</v>
      </c>
      <c r="D72" s="93">
        <f>SUM(D73:D81)</f>
        <v>54139428</v>
      </c>
      <c r="E72" s="93">
        <f>(D72*1000)/C72</f>
        <v>32560.427776611694</v>
      </c>
      <c r="F72" s="60"/>
      <c r="G72" s="60"/>
      <c r="H72" s="60"/>
      <c r="I72" s="60"/>
      <c r="J72" s="60"/>
    </row>
    <row r="73" spans="1:10" ht="13.5" thickTop="1">
      <c r="A73" s="82" t="s">
        <v>26</v>
      </c>
      <c r="B73" s="73">
        <v>12421</v>
      </c>
      <c r="C73" s="73">
        <v>1270436</v>
      </c>
      <c r="D73" s="74">
        <v>44597888</v>
      </c>
      <c r="E73" s="96">
        <f aca="true" t="shared" si="1" ref="E73:E81">(D73*1000)/C73</f>
        <v>35104.39565629437</v>
      </c>
      <c r="F73" s="60"/>
      <c r="G73" s="60"/>
      <c r="H73" s="60"/>
      <c r="I73" s="60"/>
      <c r="J73" s="60"/>
    </row>
    <row r="74" spans="1:10" ht="12.75">
      <c r="A74" s="83" t="s">
        <v>27</v>
      </c>
      <c r="B74" s="74">
        <v>1249</v>
      </c>
      <c r="C74" s="74">
        <v>239406</v>
      </c>
      <c r="D74" s="74">
        <v>6868724</v>
      </c>
      <c r="E74" s="96">
        <f t="shared" si="1"/>
        <v>28690.692798008404</v>
      </c>
      <c r="F74" s="60"/>
      <c r="G74" s="60"/>
      <c r="H74" s="60"/>
      <c r="I74" s="60"/>
      <c r="J74" s="60"/>
    </row>
    <row r="75" spans="1:10" ht="12.75">
      <c r="A75" s="83" t="s">
        <v>28</v>
      </c>
      <c r="B75" s="74">
        <v>733</v>
      </c>
      <c r="C75" s="74">
        <v>90599</v>
      </c>
      <c r="D75" s="74">
        <v>1655143</v>
      </c>
      <c r="E75" s="96">
        <f t="shared" si="1"/>
        <v>18268.888177573703</v>
      </c>
      <c r="F75" s="60"/>
      <c r="G75" s="60"/>
      <c r="H75" s="60"/>
      <c r="I75" s="60"/>
      <c r="J75" s="60"/>
    </row>
    <row r="76" spans="1:10" ht="12.75">
      <c r="A76" s="87" t="s">
        <v>165</v>
      </c>
      <c r="B76" s="75">
        <v>23</v>
      </c>
      <c r="C76" s="74">
        <v>836</v>
      </c>
      <c r="D76" s="74">
        <v>12312</v>
      </c>
      <c r="E76" s="96">
        <f t="shared" si="1"/>
        <v>14727.272727272728</v>
      </c>
      <c r="F76" s="60"/>
      <c r="G76" s="60"/>
      <c r="H76" s="60"/>
      <c r="I76" s="60"/>
      <c r="J76" s="60"/>
    </row>
    <row r="77" spans="1:10" ht="12.75">
      <c r="A77" s="83" t="s">
        <v>31</v>
      </c>
      <c r="B77" s="74">
        <v>356</v>
      </c>
      <c r="C77" s="74">
        <v>23665</v>
      </c>
      <c r="D77" s="74">
        <v>554841</v>
      </c>
      <c r="E77" s="96">
        <f t="shared" si="1"/>
        <v>23445.637016691315</v>
      </c>
      <c r="F77" s="60"/>
      <c r="G77" s="60"/>
      <c r="H77" s="60"/>
      <c r="I77" s="60"/>
      <c r="J77" s="60"/>
    </row>
    <row r="78" spans="1:10" ht="12.75">
      <c r="A78" s="83" t="s">
        <v>190</v>
      </c>
      <c r="B78" s="74">
        <v>12</v>
      </c>
      <c r="C78" s="74">
        <v>2281</v>
      </c>
      <c r="D78" s="74">
        <v>91172</v>
      </c>
      <c r="E78" s="96">
        <f t="shared" si="1"/>
        <v>39970.188513809735</v>
      </c>
      <c r="F78" s="60"/>
      <c r="G78" s="60"/>
      <c r="H78" s="60"/>
      <c r="I78" s="60"/>
      <c r="J78" s="60"/>
    </row>
    <row r="79" spans="1:10" ht="12.75">
      <c r="A79" s="83" t="s">
        <v>34</v>
      </c>
      <c r="B79" s="74">
        <v>145</v>
      </c>
      <c r="C79" s="74">
        <v>17039</v>
      </c>
      <c r="D79" s="74">
        <v>138778</v>
      </c>
      <c r="E79" s="96">
        <f>(D79*1000)/C79</f>
        <v>8144.726803216151</v>
      </c>
      <c r="F79" s="60"/>
      <c r="G79" s="60"/>
      <c r="H79" s="60"/>
      <c r="I79" s="60"/>
      <c r="J79" s="60"/>
    </row>
    <row r="80" spans="1:10" ht="12.75">
      <c r="A80" s="83" t="s">
        <v>35</v>
      </c>
      <c r="B80" s="74">
        <v>4</v>
      </c>
      <c r="C80" s="74">
        <v>69</v>
      </c>
      <c r="D80" s="74">
        <v>480</v>
      </c>
      <c r="E80" s="96">
        <f t="shared" si="1"/>
        <v>6956.521739130435</v>
      </c>
      <c r="F80" s="60"/>
      <c r="G80" s="60"/>
      <c r="H80" s="60"/>
      <c r="I80" s="60"/>
      <c r="J80" s="60"/>
    </row>
    <row r="81" spans="1:10" ht="12.75">
      <c r="A81" s="83" t="s">
        <v>191</v>
      </c>
      <c r="B81" s="75">
        <v>636</v>
      </c>
      <c r="C81" s="74">
        <v>18406</v>
      </c>
      <c r="D81" s="74">
        <v>220090</v>
      </c>
      <c r="E81" s="96">
        <f t="shared" si="1"/>
        <v>11957.513854177985</v>
      </c>
      <c r="F81" s="60"/>
      <c r="G81" s="60"/>
      <c r="H81" s="60"/>
      <c r="I81" s="60"/>
      <c r="J81" s="60"/>
    </row>
    <row r="82" spans="1:10" ht="13.5" thickBot="1">
      <c r="A82" s="84"/>
      <c r="B82" s="122"/>
      <c r="C82" s="123"/>
      <c r="D82" s="123"/>
      <c r="E82" s="67"/>
      <c r="F82" s="60"/>
      <c r="G82" s="60"/>
      <c r="H82" s="60"/>
      <c r="I82" s="60"/>
      <c r="J82" s="60"/>
    </row>
    <row r="83" spans="1:10" ht="12.75">
      <c r="A83" s="61"/>
      <c r="B83" s="61"/>
      <c r="C83" s="61"/>
      <c r="D83" s="61"/>
      <c r="E83" s="61"/>
      <c r="F83" s="60"/>
      <c r="G83" s="60"/>
      <c r="H83" s="60"/>
      <c r="I83" s="60"/>
      <c r="J83" s="60"/>
    </row>
    <row r="84" spans="1:10" ht="12.75">
      <c r="A84" s="61" t="s">
        <v>196</v>
      </c>
      <c r="B84" s="61"/>
      <c r="C84" s="61"/>
      <c r="D84" s="61"/>
      <c r="E84" s="61"/>
      <c r="F84" s="60"/>
      <c r="G84" s="60"/>
      <c r="H84" s="60"/>
      <c r="I84" s="60"/>
      <c r="J84" s="60"/>
    </row>
    <row r="85" spans="1:10" ht="14.25" customHeight="1">
      <c r="A85" s="61"/>
      <c r="B85" s="61"/>
      <c r="C85" s="61"/>
      <c r="D85" s="61"/>
      <c r="E85" s="61"/>
      <c r="F85" s="60"/>
      <c r="G85" s="60"/>
      <c r="H85" s="60"/>
      <c r="I85" s="60"/>
      <c r="J85" s="60"/>
    </row>
    <row r="86" spans="1:10" ht="15.75">
      <c r="A86" s="121" t="s">
        <v>37</v>
      </c>
      <c r="B86" s="121"/>
      <c r="C86" s="121"/>
      <c r="D86" s="121"/>
      <c r="E86" s="121"/>
      <c r="F86" s="60"/>
      <c r="G86" s="60"/>
      <c r="H86" s="60"/>
      <c r="I86" s="60"/>
      <c r="J86" s="60"/>
    </row>
    <row r="87" spans="1:10" ht="13.5" thickBot="1">
      <c r="A87" s="61"/>
      <c r="B87" s="61"/>
      <c r="C87" s="61"/>
      <c r="D87" s="61"/>
      <c r="E87" s="85" t="s">
        <v>1</v>
      </c>
      <c r="F87" s="60"/>
      <c r="G87" s="60"/>
      <c r="H87" s="60"/>
      <c r="I87" s="60"/>
      <c r="J87" s="60"/>
    </row>
    <row r="88" spans="1:10" ht="12">
      <c r="A88" s="115" t="s">
        <v>2</v>
      </c>
      <c r="B88" s="117" t="s">
        <v>21</v>
      </c>
      <c r="C88" s="117" t="s">
        <v>22</v>
      </c>
      <c r="D88" s="117" t="s">
        <v>23</v>
      </c>
      <c r="E88" s="119" t="s">
        <v>24</v>
      </c>
      <c r="F88" s="60"/>
      <c r="G88" s="60"/>
      <c r="H88" s="60"/>
      <c r="I88" s="60"/>
      <c r="J88" s="60"/>
    </row>
    <row r="89" spans="1:10" ht="12">
      <c r="A89" s="116"/>
      <c r="B89" s="118"/>
      <c r="C89" s="118"/>
      <c r="D89" s="118"/>
      <c r="E89" s="120"/>
      <c r="F89" s="60"/>
      <c r="G89" s="60"/>
      <c r="H89" s="60"/>
      <c r="I89" s="60"/>
      <c r="J89" s="60"/>
    </row>
    <row r="90" spans="1:10" ht="12.75">
      <c r="A90" s="78" t="s">
        <v>96</v>
      </c>
      <c r="B90" s="61">
        <v>9605</v>
      </c>
      <c r="C90" s="61">
        <v>3778914</v>
      </c>
      <c r="D90" s="61">
        <v>206117122</v>
      </c>
      <c r="E90" s="61">
        <v>54544</v>
      </c>
      <c r="F90" s="60"/>
      <c r="G90" s="60"/>
      <c r="H90" s="60"/>
      <c r="I90" s="60"/>
      <c r="J90" s="60"/>
    </row>
    <row r="91" spans="1:10" ht="12.75">
      <c r="A91" s="79" t="s">
        <v>97</v>
      </c>
      <c r="B91" s="61">
        <v>9820</v>
      </c>
      <c r="C91" s="61">
        <v>3890198</v>
      </c>
      <c r="D91" s="61">
        <v>217798566</v>
      </c>
      <c r="E91" s="61">
        <v>55986</v>
      </c>
      <c r="F91" s="60"/>
      <c r="G91" s="60"/>
      <c r="H91" s="60"/>
      <c r="I91" s="60"/>
      <c r="J91" s="60"/>
    </row>
    <row r="92" spans="1:10" ht="12.75">
      <c r="A92" s="79" t="s">
        <v>98</v>
      </c>
      <c r="B92" s="61">
        <v>9954</v>
      </c>
      <c r="C92" s="61">
        <v>3977542</v>
      </c>
      <c r="D92" s="61">
        <v>229511407</v>
      </c>
      <c r="E92" s="61">
        <v>57702</v>
      </c>
      <c r="F92" s="60"/>
      <c r="G92" s="60"/>
      <c r="H92" s="60"/>
      <c r="I92" s="60"/>
      <c r="J92" s="60"/>
    </row>
    <row r="93" spans="1:10" ht="12.75">
      <c r="A93" s="79" t="s">
        <v>99</v>
      </c>
      <c r="B93" s="61">
        <v>10037</v>
      </c>
      <c r="C93" s="61">
        <v>4043957</v>
      </c>
      <c r="D93" s="61">
        <v>215827271</v>
      </c>
      <c r="E93" s="61">
        <v>53370</v>
      </c>
      <c r="F93" s="60"/>
      <c r="G93" s="60"/>
      <c r="H93" s="60"/>
      <c r="I93" s="60"/>
      <c r="J93" s="60"/>
    </row>
    <row r="94" spans="1:10" ht="12.75">
      <c r="A94" s="79" t="s">
        <v>100</v>
      </c>
      <c r="B94" s="61">
        <v>10135</v>
      </c>
      <c r="C94" s="61">
        <v>4147019</v>
      </c>
      <c r="D94" s="61">
        <v>227434137</v>
      </c>
      <c r="E94" s="61">
        <v>54843</v>
      </c>
      <c r="F94" s="60"/>
      <c r="G94" s="60"/>
      <c r="H94" s="60"/>
      <c r="I94" s="60"/>
      <c r="J94" s="60"/>
    </row>
    <row r="95" spans="1:10" ht="12.75">
      <c r="A95" s="79" t="s">
        <v>101</v>
      </c>
      <c r="B95" s="61">
        <v>10165</v>
      </c>
      <c r="C95" s="61">
        <v>4209553</v>
      </c>
      <c r="D95" s="61">
        <v>234836874</v>
      </c>
      <c r="E95" s="61">
        <v>55787</v>
      </c>
      <c r="F95" s="60"/>
      <c r="G95" s="60"/>
      <c r="H95" s="60"/>
      <c r="I95" s="60"/>
      <c r="J95" s="60"/>
    </row>
    <row r="96" spans="1:10" ht="12.75">
      <c r="A96" s="79" t="s">
        <v>102</v>
      </c>
      <c r="B96" s="61">
        <v>10223</v>
      </c>
      <c r="C96" s="61">
        <v>4324421</v>
      </c>
      <c r="D96" s="61">
        <v>232912392</v>
      </c>
      <c r="E96" s="61">
        <f>D96/C96*1000</f>
        <v>53859.786547147</v>
      </c>
      <c r="F96" s="60"/>
      <c r="G96" s="60"/>
      <c r="H96" s="60"/>
      <c r="I96" s="60"/>
      <c r="J96" s="60"/>
    </row>
    <row r="97" spans="1:10" ht="12.75">
      <c r="A97" s="79" t="s">
        <v>103</v>
      </c>
      <c r="B97" s="61">
        <v>10271</v>
      </c>
      <c r="C97" s="61">
        <v>4441349</v>
      </c>
      <c r="D97" s="61">
        <v>247180218</v>
      </c>
      <c r="E97" s="61">
        <f>D97/C97*1000</f>
        <v>55654.31088617445</v>
      </c>
      <c r="F97" s="60"/>
      <c r="G97" s="60"/>
      <c r="H97" s="60"/>
      <c r="I97" s="60"/>
      <c r="J97" s="60"/>
    </row>
    <row r="98" spans="1:10" ht="12.75">
      <c r="A98" s="79" t="s">
        <v>104</v>
      </c>
      <c r="B98" s="61">
        <v>10377</v>
      </c>
      <c r="C98" s="61">
        <v>4630852</v>
      </c>
      <c r="D98" s="61">
        <v>263792743</v>
      </c>
      <c r="E98" s="61">
        <v>56964</v>
      </c>
      <c r="F98" s="60"/>
      <c r="G98" s="60"/>
      <c r="H98" s="60"/>
      <c r="I98" s="60"/>
      <c r="J98" s="60"/>
    </row>
    <row r="99" spans="1:10" ht="12.75">
      <c r="A99" s="80" t="s">
        <v>105</v>
      </c>
      <c r="B99" s="64">
        <v>10430</v>
      </c>
      <c r="C99" s="64">
        <v>4763227</v>
      </c>
      <c r="D99" s="64">
        <v>245393426</v>
      </c>
      <c r="E99" s="64">
        <v>51518</v>
      </c>
      <c r="F99" s="60"/>
      <c r="G99" s="60"/>
      <c r="H99" s="60"/>
      <c r="I99" s="60"/>
      <c r="J99" s="60"/>
    </row>
    <row r="100" spans="1:10" ht="12.75">
      <c r="A100" s="80" t="s">
        <v>110</v>
      </c>
      <c r="B100" s="64">
        <v>10500</v>
      </c>
      <c r="C100" s="64">
        <v>4829724</v>
      </c>
      <c r="D100" s="64">
        <v>252960794</v>
      </c>
      <c r="E100" s="64">
        <v>52376</v>
      </c>
      <c r="F100" s="60"/>
      <c r="G100" s="60"/>
      <c r="H100" s="60"/>
      <c r="I100" s="60"/>
      <c r="J100" s="60"/>
    </row>
    <row r="101" spans="1:10" ht="12.75">
      <c r="A101" s="80" t="s">
        <v>115</v>
      </c>
      <c r="B101" s="64">
        <v>10526</v>
      </c>
      <c r="C101" s="64">
        <v>4895245</v>
      </c>
      <c r="D101" s="64">
        <v>263211159</v>
      </c>
      <c r="E101" s="64">
        <v>53768.74068611479</v>
      </c>
      <c r="F101" s="60"/>
      <c r="G101" s="60"/>
      <c r="H101" s="60"/>
      <c r="I101" s="60"/>
      <c r="J101" s="60"/>
    </row>
    <row r="102" spans="1:10" s="63" customFormat="1" ht="12.75">
      <c r="A102" s="80" t="s">
        <v>118</v>
      </c>
      <c r="B102" s="64">
        <v>10594</v>
      </c>
      <c r="C102" s="64">
        <v>4976729</v>
      </c>
      <c r="D102" s="64">
        <v>263483696</v>
      </c>
      <c r="E102" s="64">
        <v>52943</v>
      </c>
      <c r="F102" s="62"/>
      <c r="G102" s="62"/>
      <c r="H102" s="62"/>
      <c r="I102" s="62"/>
      <c r="J102" s="62"/>
    </row>
    <row r="103" spans="1:10" s="63" customFormat="1" ht="12.75">
      <c r="A103" s="80" t="s">
        <v>124</v>
      </c>
      <c r="B103" s="64">
        <v>10622</v>
      </c>
      <c r="C103" s="64">
        <v>4984509</v>
      </c>
      <c r="D103" s="64">
        <v>266793112</v>
      </c>
      <c r="E103" s="64">
        <v>53524.45185674256</v>
      </c>
      <c r="F103" s="62"/>
      <c r="G103" s="62"/>
      <c r="H103" s="62"/>
      <c r="I103" s="62"/>
      <c r="J103" s="62"/>
    </row>
    <row r="104" spans="1:10" ht="12.75">
      <c r="A104" s="80" t="s">
        <v>131</v>
      </c>
      <c r="B104" s="64">
        <v>10657</v>
      </c>
      <c r="C104" s="64">
        <v>5085641</v>
      </c>
      <c r="D104" s="64">
        <v>280254855</v>
      </c>
      <c r="E104" s="64">
        <v>55107</v>
      </c>
      <c r="F104" s="60"/>
      <c r="G104" s="60"/>
      <c r="H104" s="60"/>
      <c r="I104" s="60"/>
      <c r="J104" s="60"/>
    </row>
    <row r="105" spans="1:10" ht="12.75">
      <c r="A105" s="80" t="s">
        <v>135</v>
      </c>
      <c r="B105" s="64">
        <v>10683</v>
      </c>
      <c r="C105" s="64">
        <v>5218008</v>
      </c>
      <c r="D105" s="64">
        <v>263982143</v>
      </c>
      <c r="E105" s="64">
        <v>50591</v>
      </c>
      <c r="F105" s="60"/>
      <c r="G105" s="60"/>
      <c r="H105" s="60"/>
      <c r="I105" s="60"/>
      <c r="J105" s="60"/>
    </row>
    <row r="106" spans="1:10" ht="12.75">
      <c r="A106" s="79" t="s">
        <v>136</v>
      </c>
      <c r="B106" s="64">
        <v>10990</v>
      </c>
      <c r="C106" s="64">
        <v>5328802</v>
      </c>
      <c r="D106" s="64">
        <v>274105135</v>
      </c>
      <c r="E106" s="64">
        <v>51438</v>
      </c>
      <c r="F106" s="60"/>
      <c r="G106" s="60"/>
      <c r="H106" s="60"/>
      <c r="I106" s="60"/>
      <c r="J106" s="60"/>
    </row>
    <row r="107" spans="1:10" ht="12.75">
      <c r="A107" s="79" t="s">
        <v>143</v>
      </c>
      <c r="B107" s="64">
        <v>11051</v>
      </c>
      <c r="C107" s="64">
        <v>5374812</v>
      </c>
      <c r="D107" s="64">
        <v>280649818</v>
      </c>
      <c r="E107" s="64">
        <v>52216</v>
      </c>
      <c r="F107" s="60"/>
      <c r="G107" s="60"/>
      <c r="H107" s="60"/>
      <c r="I107" s="60"/>
      <c r="J107" s="60"/>
    </row>
    <row r="108" spans="1:10" ht="12.75">
      <c r="A108" s="79" t="s">
        <v>163</v>
      </c>
      <c r="B108" s="64">
        <v>11047</v>
      </c>
      <c r="C108" s="64">
        <v>5491925</v>
      </c>
      <c r="D108" s="64">
        <v>284037922</v>
      </c>
      <c r="E108" s="64">
        <v>51719</v>
      </c>
      <c r="F108" s="60"/>
      <c r="G108" s="60"/>
      <c r="H108" s="60"/>
      <c r="I108" s="60"/>
      <c r="J108" s="60"/>
    </row>
    <row r="109" spans="1:10" ht="12.75">
      <c r="A109" s="79" t="s">
        <v>172</v>
      </c>
      <c r="B109" s="64">
        <v>10882</v>
      </c>
      <c r="C109" s="64">
        <v>5541574</v>
      </c>
      <c r="D109" s="64">
        <v>290117104</v>
      </c>
      <c r="E109" s="64">
        <v>52352.834050397956</v>
      </c>
      <c r="F109" s="60"/>
      <c r="G109" s="60"/>
      <c r="H109" s="60"/>
      <c r="I109" s="60"/>
      <c r="J109" s="60"/>
    </row>
    <row r="110" spans="1:10" ht="12.75">
      <c r="A110" s="79" t="s">
        <v>186</v>
      </c>
      <c r="B110" s="64">
        <v>11300</v>
      </c>
      <c r="C110" s="64">
        <v>5602966</v>
      </c>
      <c r="D110" s="64">
        <v>296993595</v>
      </c>
      <c r="E110" s="64">
        <v>53006.49602371315</v>
      </c>
      <c r="F110" s="60"/>
      <c r="G110" s="60"/>
      <c r="H110" s="60"/>
      <c r="I110" s="60"/>
      <c r="J110" s="60"/>
    </row>
    <row r="111" spans="1:10" ht="12.75">
      <c r="A111" s="79" t="s">
        <v>187</v>
      </c>
      <c r="B111" s="64">
        <v>11378</v>
      </c>
      <c r="C111" s="64">
        <v>5581376</v>
      </c>
      <c r="D111" s="64">
        <v>292782837</v>
      </c>
      <c r="E111" s="64">
        <v>52457</v>
      </c>
      <c r="F111" s="60"/>
      <c r="G111" s="60"/>
      <c r="H111" s="60"/>
      <c r="I111" s="60"/>
      <c r="J111" s="60"/>
    </row>
    <row r="112" spans="1:10" ht="12.75">
      <c r="A112" s="79" t="s">
        <v>192</v>
      </c>
      <c r="B112" s="64">
        <v>11563</v>
      </c>
      <c r="C112" s="64">
        <v>5617387</v>
      </c>
      <c r="D112" s="64">
        <v>297797042</v>
      </c>
      <c r="E112" s="64">
        <v>53013.44593135563</v>
      </c>
      <c r="F112" s="60"/>
      <c r="G112" s="60"/>
      <c r="H112" s="60"/>
      <c r="I112" s="60"/>
      <c r="J112" s="60"/>
    </row>
    <row r="113" spans="1:10" ht="12.75">
      <c r="A113" s="79" t="s">
        <v>193</v>
      </c>
      <c r="B113" s="64">
        <v>11719</v>
      </c>
      <c r="C113" s="64">
        <v>5679710</v>
      </c>
      <c r="D113" s="64">
        <v>306205165</v>
      </c>
      <c r="E113" s="64">
        <v>53912.112590255485</v>
      </c>
      <c r="F113" s="60"/>
      <c r="G113" s="60"/>
      <c r="H113" s="60"/>
      <c r="I113" s="60"/>
      <c r="J113" s="60"/>
    </row>
    <row r="114" spans="1:10" ht="12.75">
      <c r="A114" s="79" t="s">
        <v>200</v>
      </c>
      <c r="B114" s="64">
        <v>11764</v>
      </c>
      <c r="C114" s="64">
        <v>5782517</v>
      </c>
      <c r="D114" s="64">
        <v>311855747</v>
      </c>
      <c r="E114" s="64">
        <v>53930.79639886921</v>
      </c>
      <c r="F114" s="60"/>
      <c r="G114" s="60"/>
      <c r="H114" s="60"/>
      <c r="I114" s="60"/>
      <c r="J114" s="60"/>
    </row>
    <row r="115" spans="1:10" ht="13.5" thickBot="1">
      <c r="A115" s="81" t="s">
        <v>198</v>
      </c>
      <c r="B115" s="95">
        <f>SUM(B116:B120)</f>
        <v>11766</v>
      </c>
      <c r="C115" s="95">
        <f>SUM(C116:C120)</f>
        <v>5821440</v>
      </c>
      <c r="D115" s="97">
        <f>SUM(D116:D120)</f>
        <v>317795920</v>
      </c>
      <c r="E115" s="97">
        <f aca="true" t="shared" si="2" ref="E115:E120">(D115*1000)/C115</f>
        <v>54590.603012313106</v>
      </c>
      <c r="F115" s="60"/>
      <c r="G115" s="60"/>
      <c r="H115" s="60"/>
      <c r="I115" s="60"/>
      <c r="J115" s="60"/>
    </row>
    <row r="116" spans="1:10" ht="13.5" thickTop="1">
      <c r="A116" s="124" t="s">
        <v>39</v>
      </c>
      <c r="B116" s="73">
        <v>2073</v>
      </c>
      <c r="C116" s="73">
        <v>632399</v>
      </c>
      <c r="D116" s="74">
        <v>37633823</v>
      </c>
      <c r="E116" s="69">
        <f t="shared" si="2"/>
        <v>59509.61813665107</v>
      </c>
      <c r="F116" s="60"/>
      <c r="G116" s="60"/>
      <c r="H116" s="60"/>
      <c r="I116" s="60"/>
      <c r="J116" s="60"/>
    </row>
    <row r="117" spans="1:10" ht="12.75">
      <c r="A117" s="125" t="s">
        <v>40</v>
      </c>
      <c r="B117" s="74">
        <v>5545</v>
      </c>
      <c r="C117" s="74">
        <v>2971333</v>
      </c>
      <c r="D117" s="74">
        <v>193065481</v>
      </c>
      <c r="E117" s="69">
        <f t="shared" si="2"/>
        <v>64976.04980660195</v>
      </c>
      <c r="F117" s="60"/>
      <c r="G117" s="60"/>
      <c r="H117" s="60"/>
      <c r="I117" s="60"/>
      <c r="J117" s="60"/>
    </row>
    <row r="118" spans="1:10" ht="14.25" customHeight="1">
      <c r="A118" s="125" t="s">
        <v>34</v>
      </c>
      <c r="B118" s="74">
        <v>2588</v>
      </c>
      <c r="C118" s="74">
        <v>1817913</v>
      </c>
      <c r="D118" s="74">
        <v>65632367</v>
      </c>
      <c r="E118" s="69">
        <f t="shared" si="2"/>
        <v>36103.13969920453</v>
      </c>
      <c r="F118" s="60"/>
      <c r="G118" s="60"/>
      <c r="H118" s="60"/>
      <c r="I118" s="60"/>
      <c r="J118" s="60"/>
    </row>
    <row r="119" spans="1:10" ht="12.75">
      <c r="A119" s="125" t="s">
        <v>41</v>
      </c>
      <c r="B119" s="74">
        <v>85</v>
      </c>
      <c r="C119" s="74">
        <v>98630</v>
      </c>
      <c r="D119" s="74">
        <v>7480144</v>
      </c>
      <c r="E119" s="69">
        <f t="shared" si="2"/>
        <v>75840.45422285309</v>
      </c>
      <c r="F119" s="60"/>
      <c r="G119" s="60"/>
      <c r="H119" s="60"/>
      <c r="I119" s="60"/>
      <c r="J119" s="60"/>
    </row>
    <row r="120" spans="1:10" ht="12.75">
      <c r="A120" s="125" t="s">
        <v>42</v>
      </c>
      <c r="B120" s="75">
        <v>1475</v>
      </c>
      <c r="C120" s="74">
        <v>301165</v>
      </c>
      <c r="D120" s="74">
        <v>13984105</v>
      </c>
      <c r="E120" s="69">
        <f t="shared" si="2"/>
        <v>46433.36709112945</v>
      </c>
      <c r="F120" s="60"/>
      <c r="G120" s="60"/>
      <c r="H120" s="60"/>
      <c r="I120" s="60"/>
      <c r="J120" s="60"/>
    </row>
    <row r="121" spans="1:10" ht="13.5" thickBot="1">
      <c r="A121" s="126"/>
      <c r="B121" s="122"/>
      <c r="C121" s="123"/>
      <c r="D121" s="123"/>
      <c r="E121" s="67"/>
      <c r="F121" s="60"/>
      <c r="G121" s="60"/>
      <c r="H121" s="60"/>
      <c r="I121" s="60"/>
      <c r="J121" s="60"/>
    </row>
    <row r="122" spans="1:10" ht="12.75">
      <c r="A122" s="61"/>
      <c r="B122" s="61"/>
      <c r="C122" s="61"/>
      <c r="D122" s="61"/>
      <c r="E122" s="61"/>
      <c r="F122" s="60"/>
      <c r="G122" s="60"/>
      <c r="H122" s="60"/>
      <c r="I122" s="60"/>
      <c r="J122" s="60"/>
    </row>
    <row r="123" spans="1:10" ht="12.75">
      <c r="A123" s="61" t="s">
        <v>196</v>
      </c>
      <c r="B123" s="61"/>
      <c r="C123" s="61"/>
      <c r="D123" s="61"/>
      <c r="E123" s="61"/>
      <c r="F123" s="60"/>
      <c r="G123" s="60"/>
      <c r="H123" s="60"/>
      <c r="I123" s="60"/>
      <c r="J123" s="60"/>
    </row>
    <row r="124" spans="1:10" ht="14.2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10" ht="12">
      <c r="A125" s="60"/>
      <c r="B125" s="60"/>
      <c r="C125" s="60"/>
      <c r="D125" s="60"/>
      <c r="E125" s="60"/>
      <c r="F125" s="60"/>
      <c r="G125" s="60"/>
      <c r="H125" s="60"/>
      <c r="I125" s="60"/>
      <c r="J125" s="60"/>
    </row>
    <row r="126" spans="1:10" ht="12">
      <c r="A126" s="60"/>
      <c r="B126" s="60"/>
      <c r="C126" s="60"/>
      <c r="D126" s="60"/>
      <c r="E126" s="60"/>
      <c r="F126" s="60"/>
      <c r="G126" s="60"/>
      <c r="H126" s="60"/>
      <c r="I126" s="60"/>
      <c r="J126" s="60"/>
    </row>
    <row r="127" spans="1:10" ht="12">
      <c r="A127" s="60"/>
      <c r="B127" s="60"/>
      <c r="C127" s="60"/>
      <c r="D127" s="60"/>
      <c r="E127" s="60"/>
      <c r="F127" s="60"/>
      <c r="G127" s="60"/>
      <c r="H127" s="60"/>
      <c r="I127" s="60"/>
      <c r="J127" s="60"/>
    </row>
    <row r="128" spans="1:10" ht="12">
      <c r="A128" s="60"/>
      <c r="B128" s="60"/>
      <c r="C128" s="60"/>
      <c r="D128" s="60"/>
      <c r="E128" s="60"/>
      <c r="F128" s="60"/>
      <c r="G128" s="60"/>
      <c r="H128" s="60"/>
      <c r="I128" s="60"/>
      <c r="J128" s="60"/>
    </row>
    <row r="129" spans="1:10" ht="12">
      <c r="A129" s="60"/>
      <c r="B129" s="60"/>
      <c r="C129" s="60"/>
      <c r="D129" s="60"/>
      <c r="E129" s="60"/>
      <c r="F129" s="60"/>
      <c r="G129" s="60"/>
      <c r="H129" s="60"/>
      <c r="I129" s="60"/>
      <c r="J129" s="60"/>
    </row>
    <row r="130" spans="1:10" ht="12">
      <c r="A130" s="60"/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0" ht="12">
      <c r="A131" s="60"/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10" ht="12">
      <c r="A132" s="60"/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" ht="12">
      <c r="A133" s="60"/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ht="12">
      <c r="A134" s="60"/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12">
      <c r="A135" s="60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ht="12">
      <c r="A136" s="60"/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12">
      <c r="A137" s="60"/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12">
      <c r="A138" s="60"/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 ht="12">
      <c r="A139" s="60"/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0" ht="12">
      <c r="A140" s="60"/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 ht="12">
      <c r="A141" s="60"/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 ht="12">
      <c r="A142" s="60"/>
      <c r="B142" s="60"/>
      <c r="C142" s="60"/>
      <c r="D142" s="60"/>
      <c r="E142" s="60"/>
      <c r="F142" s="60"/>
      <c r="G142" s="60"/>
      <c r="H142" s="60"/>
      <c r="I142" s="60"/>
      <c r="J142" s="60"/>
    </row>
    <row r="143" spans="1:10" ht="12">
      <c r="A143" s="60"/>
      <c r="B143" s="60"/>
      <c r="C143" s="60"/>
      <c r="D143" s="60"/>
      <c r="E143" s="60"/>
      <c r="F143" s="60"/>
      <c r="G143" s="60"/>
      <c r="H143" s="60"/>
      <c r="I143" s="60"/>
      <c r="J143" s="60"/>
    </row>
    <row r="144" spans="1:10" ht="12">
      <c r="A144" s="60"/>
      <c r="B144" s="60"/>
      <c r="C144" s="60"/>
      <c r="D144" s="60"/>
      <c r="E144" s="60"/>
      <c r="F144" s="60"/>
      <c r="G144" s="60"/>
      <c r="H144" s="60"/>
      <c r="I144" s="60"/>
      <c r="J144" s="60"/>
    </row>
    <row r="145" spans="1:10" ht="12">
      <c r="A145" s="60"/>
      <c r="B145" s="60"/>
      <c r="C145" s="60"/>
      <c r="D145" s="60"/>
      <c r="E145" s="60"/>
      <c r="F145" s="60"/>
      <c r="G145" s="60"/>
      <c r="H145" s="60"/>
      <c r="I145" s="60"/>
      <c r="J145" s="60"/>
    </row>
    <row r="146" spans="1:10" ht="12">
      <c r="A146" s="60"/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10" ht="12">
      <c r="A147" s="60"/>
      <c r="B147" s="60"/>
      <c r="C147" s="60"/>
      <c r="D147" s="60"/>
      <c r="E147" s="60"/>
      <c r="F147" s="60"/>
      <c r="G147" s="60"/>
      <c r="H147" s="60"/>
      <c r="I147" s="60"/>
      <c r="J147" s="60"/>
    </row>
    <row r="148" spans="1:10" ht="12">
      <c r="A148" s="60"/>
      <c r="B148" s="60"/>
      <c r="C148" s="60"/>
      <c r="D148" s="60"/>
      <c r="E148" s="60"/>
      <c r="F148" s="60"/>
      <c r="G148" s="60"/>
      <c r="H148" s="60"/>
      <c r="I148" s="60"/>
      <c r="J148" s="60"/>
    </row>
    <row r="149" spans="1:10" ht="12">
      <c r="A149" s="60"/>
      <c r="B149" s="60"/>
      <c r="C149" s="60"/>
      <c r="D149" s="60"/>
      <c r="E149" s="60"/>
      <c r="F149" s="60"/>
      <c r="G149" s="60"/>
      <c r="H149" s="60"/>
      <c r="I149" s="60"/>
      <c r="J149" s="60"/>
    </row>
    <row r="150" spans="1:10" ht="12">
      <c r="A150" s="60"/>
      <c r="B150" s="60"/>
      <c r="C150" s="60"/>
      <c r="D150" s="60"/>
      <c r="E150" s="60"/>
      <c r="F150" s="60"/>
      <c r="G150" s="60"/>
      <c r="H150" s="60"/>
      <c r="I150" s="60"/>
      <c r="J150" s="60"/>
    </row>
    <row r="151" spans="1:10" ht="12">
      <c r="A151" s="60"/>
      <c r="B151" s="60"/>
      <c r="C151" s="60"/>
      <c r="D151" s="60"/>
      <c r="E151" s="60"/>
      <c r="F151" s="60"/>
      <c r="G151" s="60"/>
      <c r="H151" s="60"/>
      <c r="I151" s="60"/>
      <c r="J151" s="60"/>
    </row>
    <row r="152" spans="1:10" ht="12">
      <c r="A152" s="60"/>
      <c r="B152" s="60"/>
      <c r="C152" s="60"/>
      <c r="D152" s="60"/>
      <c r="E152" s="60"/>
      <c r="F152" s="60"/>
      <c r="G152" s="60"/>
      <c r="H152" s="60"/>
      <c r="I152" s="60"/>
      <c r="J152" s="60"/>
    </row>
    <row r="153" spans="1:10" ht="12">
      <c r="A153" s="60"/>
      <c r="B153" s="60"/>
      <c r="C153" s="60"/>
      <c r="D153" s="60"/>
      <c r="E153" s="60"/>
      <c r="F153" s="60"/>
      <c r="G153" s="60"/>
      <c r="H153" s="60"/>
      <c r="I153" s="60"/>
      <c r="J153" s="60"/>
    </row>
    <row r="154" spans="1:10" ht="12">
      <c r="A154" s="60"/>
      <c r="B154" s="60"/>
      <c r="C154" s="60"/>
      <c r="D154" s="60"/>
      <c r="E154" s="60"/>
      <c r="F154" s="60"/>
      <c r="G154" s="60"/>
      <c r="H154" s="60"/>
      <c r="I154" s="60"/>
      <c r="J154" s="60"/>
    </row>
    <row r="155" spans="1:10" ht="12">
      <c r="A155" s="60"/>
      <c r="B155" s="60"/>
      <c r="C155" s="60"/>
      <c r="D155" s="60"/>
      <c r="E155" s="60"/>
      <c r="F155" s="60"/>
      <c r="G155" s="60"/>
      <c r="H155" s="60"/>
      <c r="I155" s="60"/>
      <c r="J155" s="60"/>
    </row>
    <row r="156" spans="1:10" ht="12">
      <c r="A156" s="60"/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ht="12">
      <c r="A157" s="60"/>
      <c r="B157" s="60"/>
      <c r="C157" s="60"/>
      <c r="D157" s="60"/>
      <c r="E157" s="60"/>
      <c r="F157" s="60"/>
      <c r="G157" s="60"/>
      <c r="H157" s="60"/>
      <c r="I157" s="60"/>
      <c r="J157" s="60"/>
    </row>
    <row r="158" spans="1:10" ht="12">
      <c r="A158" s="60"/>
      <c r="B158" s="60"/>
      <c r="C158" s="60"/>
      <c r="D158" s="60"/>
      <c r="E158" s="60"/>
      <c r="F158" s="60"/>
      <c r="G158" s="60"/>
      <c r="H158" s="60"/>
      <c r="I158" s="60"/>
      <c r="J158" s="60"/>
    </row>
    <row r="159" spans="1:10" ht="12">
      <c r="A159" s="60"/>
      <c r="B159" s="60"/>
      <c r="C159" s="60"/>
      <c r="D159" s="60"/>
      <c r="E159" s="60"/>
      <c r="F159" s="60"/>
      <c r="G159" s="60"/>
      <c r="H159" s="60"/>
      <c r="I159" s="60"/>
      <c r="J159" s="60"/>
    </row>
    <row r="160" spans="1:10" ht="12">
      <c r="A160" s="60"/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0" ht="12">
      <c r="A161" s="60"/>
      <c r="B161" s="60"/>
      <c r="C161" s="60"/>
      <c r="D161" s="60"/>
      <c r="E161" s="60"/>
      <c r="F161" s="60"/>
      <c r="G161" s="60"/>
      <c r="H161" s="60"/>
      <c r="I161" s="60"/>
      <c r="J161" s="60"/>
    </row>
    <row r="162" spans="1:10" ht="12">
      <c r="A162" s="60"/>
      <c r="B162" s="60"/>
      <c r="C162" s="60"/>
      <c r="D162" s="60"/>
      <c r="E162" s="60"/>
      <c r="F162" s="60"/>
      <c r="G162" s="60"/>
      <c r="H162" s="60"/>
      <c r="I162" s="60"/>
      <c r="J162" s="60"/>
    </row>
    <row r="163" spans="1:10" ht="12">
      <c r="A163" s="60"/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 ht="12">
      <c r="A164" s="60"/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ht="12">
      <c r="A165" s="60"/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1:10" ht="12">
      <c r="A166" s="60"/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 ht="12">
      <c r="A167" s="60"/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1:10" ht="12">
      <c r="A168" s="60"/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 ht="12">
      <c r="A169" s="60"/>
      <c r="B169" s="60"/>
      <c r="C169" s="60"/>
      <c r="D169" s="60"/>
      <c r="E169" s="60"/>
      <c r="F169" s="60"/>
      <c r="G169" s="60"/>
      <c r="H169" s="60"/>
      <c r="I169" s="60"/>
      <c r="J169" s="60"/>
    </row>
    <row r="170" spans="1:10" ht="12">
      <c r="A170" s="60"/>
      <c r="B170" s="60"/>
      <c r="C170" s="60"/>
      <c r="D170" s="60"/>
      <c r="E170" s="60"/>
      <c r="F170" s="60"/>
      <c r="G170" s="60"/>
      <c r="H170" s="60"/>
      <c r="I170" s="60"/>
      <c r="J170" s="60"/>
    </row>
    <row r="171" spans="1:10" ht="12">
      <c r="A171" s="60"/>
      <c r="B171" s="60"/>
      <c r="C171" s="60"/>
      <c r="D171" s="60"/>
      <c r="E171" s="60"/>
      <c r="F171" s="60"/>
      <c r="G171" s="60"/>
      <c r="H171" s="60"/>
      <c r="I171" s="60"/>
      <c r="J171" s="60"/>
    </row>
    <row r="172" spans="1:10" ht="12">
      <c r="A172" s="60"/>
      <c r="B172" s="60"/>
      <c r="C172" s="60"/>
      <c r="D172" s="60"/>
      <c r="E172" s="60"/>
      <c r="F172" s="60"/>
      <c r="G172" s="60"/>
      <c r="H172" s="60"/>
      <c r="I172" s="60"/>
      <c r="J172" s="60"/>
    </row>
    <row r="173" spans="1:10" ht="12">
      <c r="A173" s="60"/>
      <c r="B173" s="60"/>
      <c r="C173" s="60"/>
      <c r="D173" s="60"/>
      <c r="E173" s="60"/>
      <c r="F173" s="60"/>
      <c r="G173" s="60"/>
      <c r="H173" s="60"/>
      <c r="I173" s="60"/>
      <c r="J173" s="60"/>
    </row>
    <row r="174" spans="1:10" ht="12">
      <c r="A174" s="60"/>
      <c r="B174" s="60"/>
      <c r="C174" s="60"/>
      <c r="D174" s="60"/>
      <c r="E174" s="60"/>
      <c r="F174" s="60"/>
      <c r="G174" s="60"/>
      <c r="H174" s="60"/>
      <c r="I174" s="60"/>
      <c r="J174" s="60"/>
    </row>
    <row r="175" spans="1:10" ht="12">
      <c r="A175" s="60"/>
      <c r="B175" s="60"/>
      <c r="C175" s="60"/>
      <c r="D175" s="60"/>
      <c r="E175" s="60"/>
      <c r="F175" s="60"/>
      <c r="G175" s="60"/>
      <c r="H175" s="60"/>
      <c r="I175" s="60"/>
      <c r="J175" s="60"/>
    </row>
    <row r="176" spans="1:10" ht="12">
      <c r="A176" s="60"/>
      <c r="B176" s="60"/>
      <c r="C176" s="60"/>
      <c r="D176" s="60"/>
      <c r="E176" s="60"/>
      <c r="F176" s="60"/>
      <c r="G176" s="60"/>
      <c r="H176" s="60"/>
      <c r="I176" s="60"/>
      <c r="J176" s="60"/>
    </row>
    <row r="177" spans="1:10" ht="12">
      <c r="A177" s="60"/>
      <c r="B177" s="60"/>
      <c r="C177" s="60"/>
      <c r="D177" s="60"/>
      <c r="E177" s="60"/>
      <c r="F177" s="60"/>
      <c r="G177" s="60"/>
      <c r="H177" s="60"/>
      <c r="I177" s="60"/>
      <c r="J177" s="60"/>
    </row>
    <row r="178" spans="1:10" ht="12">
      <c r="A178" s="60"/>
      <c r="B178" s="60"/>
      <c r="C178" s="60"/>
      <c r="D178" s="60"/>
      <c r="E178" s="60"/>
      <c r="F178" s="60"/>
      <c r="G178" s="60"/>
      <c r="H178" s="60"/>
      <c r="I178" s="60"/>
      <c r="J178" s="60"/>
    </row>
    <row r="179" spans="1:10" ht="12">
      <c r="A179" s="60"/>
      <c r="B179" s="60"/>
      <c r="C179" s="60"/>
      <c r="D179" s="60"/>
      <c r="E179" s="60"/>
      <c r="F179" s="60"/>
      <c r="G179" s="60"/>
      <c r="H179" s="60"/>
      <c r="I179" s="60"/>
      <c r="J179" s="60"/>
    </row>
    <row r="180" spans="1:10" ht="12">
      <c r="A180" s="60"/>
      <c r="B180" s="60"/>
      <c r="C180" s="60"/>
      <c r="D180" s="60"/>
      <c r="E180" s="60"/>
      <c r="F180" s="60"/>
      <c r="G180" s="60"/>
      <c r="H180" s="60"/>
      <c r="I180" s="60"/>
      <c r="J180" s="60"/>
    </row>
    <row r="181" spans="1:10" ht="12">
      <c r="A181" s="60"/>
      <c r="B181" s="60"/>
      <c r="C181" s="60"/>
      <c r="D181" s="60"/>
      <c r="E181" s="60"/>
      <c r="F181" s="60"/>
      <c r="G181" s="60"/>
      <c r="H181" s="60"/>
      <c r="I181" s="60"/>
      <c r="J181" s="60"/>
    </row>
    <row r="182" spans="1:10" ht="12">
      <c r="A182" s="60"/>
      <c r="B182" s="60"/>
      <c r="C182" s="60"/>
      <c r="D182" s="60"/>
      <c r="E182" s="60"/>
      <c r="F182" s="60"/>
      <c r="G182" s="60"/>
      <c r="H182" s="60"/>
      <c r="I182" s="60"/>
      <c r="J182" s="60"/>
    </row>
    <row r="183" spans="1:10" ht="12">
      <c r="A183" s="60"/>
      <c r="B183" s="60"/>
      <c r="C183" s="60"/>
      <c r="D183" s="60"/>
      <c r="E183" s="60"/>
      <c r="F183" s="60"/>
      <c r="G183" s="60"/>
      <c r="H183" s="60"/>
      <c r="I183" s="60"/>
      <c r="J183" s="60"/>
    </row>
    <row r="184" spans="1:10" ht="12">
      <c r="A184" s="60"/>
      <c r="B184" s="60"/>
      <c r="C184" s="60"/>
      <c r="D184" s="60"/>
      <c r="E184" s="60"/>
      <c r="F184" s="60"/>
      <c r="G184" s="60"/>
      <c r="H184" s="60"/>
      <c r="I184" s="60"/>
      <c r="J184" s="60"/>
    </row>
  </sheetData>
  <sheetProtection/>
  <mergeCells count="19">
    <mergeCell ref="A86:E86"/>
    <mergeCell ref="A88:A89"/>
    <mergeCell ref="B88:B89"/>
    <mergeCell ref="C88:C89"/>
    <mergeCell ref="D88:D89"/>
    <mergeCell ref="E88:E89"/>
    <mergeCell ref="A43:E43"/>
    <mergeCell ref="A45:A46"/>
    <mergeCell ref="B45:B46"/>
    <mergeCell ref="C45:C46"/>
    <mergeCell ref="D45:D46"/>
    <mergeCell ref="E45:E46"/>
    <mergeCell ref="A1:E1"/>
    <mergeCell ref="A2:E2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2" manualBreakCount="2">
    <brk id="42" max="255" man="1"/>
    <brk id="8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2" customWidth="1"/>
    <col min="2" max="5" width="16.710937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108" t="s">
        <v>188</v>
      </c>
      <c r="B1" s="108"/>
      <c r="C1" s="108"/>
      <c r="D1" s="108"/>
      <c r="E1" s="108"/>
    </row>
    <row r="2" spans="1:5" s="1" customFormat="1" ht="15.75">
      <c r="A2" s="108" t="s">
        <v>0</v>
      </c>
      <c r="B2" s="108"/>
      <c r="C2" s="108"/>
      <c r="D2" s="108"/>
      <c r="E2" s="108"/>
    </row>
    <row r="3" spans="1:5" ht="13.5" thickBot="1">
      <c r="A3" s="8"/>
      <c r="B3" s="8"/>
      <c r="C3" s="8"/>
      <c r="D3" s="8"/>
      <c r="E3" s="9" t="s">
        <v>1</v>
      </c>
    </row>
    <row r="4" spans="1:10" ht="13.5" customHeight="1">
      <c r="A4" s="99" t="s">
        <v>2</v>
      </c>
      <c r="B4" s="101" t="s">
        <v>3</v>
      </c>
      <c r="C4" s="101" t="s">
        <v>4</v>
      </c>
      <c r="D4" s="101" t="s">
        <v>5</v>
      </c>
      <c r="E4" s="103" t="s">
        <v>6</v>
      </c>
      <c r="F4" s="3"/>
      <c r="G4" s="3"/>
      <c r="H4" s="3"/>
      <c r="I4" s="3"/>
      <c r="J4" s="3"/>
    </row>
    <row r="5" spans="1:10" ht="13.5" customHeight="1">
      <c r="A5" s="100"/>
      <c r="B5" s="102"/>
      <c r="C5" s="102"/>
      <c r="D5" s="102"/>
      <c r="E5" s="104"/>
      <c r="F5" s="3"/>
      <c r="G5" s="3"/>
      <c r="H5" s="3"/>
      <c r="I5" s="3"/>
      <c r="J5" s="3"/>
    </row>
    <row r="6" spans="1:10" ht="12.75">
      <c r="A6" s="45" t="s">
        <v>7</v>
      </c>
      <c r="B6" s="11">
        <v>32201</v>
      </c>
      <c r="C6" s="11">
        <v>8769966</v>
      </c>
      <c r="D6" s="11">
        <v>1679556375</v>
      </c>
      <c r="E6" s="11">
        <v>191512</v>
      </c>
      <c r="F6" s="3"/>
      <c r="G6" s="3"/>
      <c r="H6" s="3"/>
      <c r="I6" s="3"/>
      <c r="J6" s="3"/>
    </row>
    <row r="7" spans="1:10" ht="12.75">
      <c r="A7" s="46" t="s">
        <v>83</v>
      </c>
      <c r="B7" s="11">
        <v>32358</v>
      </c>
      <c r="C7" s="11">
        <v>8757723</v>
      </c>
      <c r="D7" s="11">
        <v>1596042506</v>
      </c>
      <c r="E7" s="11">
        <v>182244</v>
      </c>
      <c r="F7" s="3"/>
      <c r="G7" s="3"/>
      <c r="H7" s="3"/>
      <c r="I7" s="3"/>
      <c r="J7" s="3"/>
    </row>
    <row r="8" spans="1:10" ht="12.75">
      <c r="A8" s="46" t="s">
        <v>9</v>
      </c>
      <c r="B8" s="11">
        <v>32496</v>
      </c>
      <c r="C8" s="11">
        <v>8745233</v>
      </c>
      <c r="D8" s="11">
        <v>1523465682</v>
      </c>
      <c r="E8" s="11">
        <v>174205</v>
      </c>
      <c r="F8" s="3"/>
      <c r="G8" s="3"/>
      <c r="H8" s="3"/>
      <c r="I8" s="3"/>
      <c r="J8" s="3"/>
    </row>
    <row r="9" spans="1:10" ht="12.75">
      <c r="A9" s="46" t="s">
        <v>10</v>
      </c>
      <c r="B9" s="11">
        <v>32701</v>
      </c>
      <c r="C9" s="11">
        <v>8735159</v>
      </c>
      <c r="D9" s="11">
        <v>1417757902</v>
      </c>
      <c r="E9" s="11">
        <v>162305</v>
      </c>
      <c r="F9" s="3"/>
      <c r="G9" s="3"/>
      <c r="H9" s="3"/>
      <c r="I9" s="3"/>
      <c r="J9" s="3"/>
    </row>
    <row r="10" spans="1:10" ht="12.75">
      <c r="A10" s="46" t="s">
        <v>11</v>
      </c>
      <c r="B10" s="11">
        <v>32373</v>
      </c>
      <c r="C10" s="11">
        <v>8719895</v>
      </c>
      <c r="D10" s="11">
        <v>1335318476</v>
      </c>
      <c r="E10" s="11">
        <v>153135</v>
      </c>
      <c r="F10" s="3"/>
      <c r="G10" s="3"/>
      <c r="H10" s="3"/>
      <c r="I10" s="3"/>
      <c r="J10" s="3"/>
    </row>
    <row r="11" spans="1:10" ht="12.75">
      <c r="A11" s="46" t="s">
        <v>12</v>
      </c>
      <c r="B11" s="11">
        <v>32534</v>
      </c>
      <c r="C11" s="11">
        <v>8699361</v>
      </c>
      <c r="D11" s="11">
        <v>1269008922</v>
      </c>
      <c r="E11" s="11">
        <v>145874</v>
      </c>
      <c r="F11" s="3"/>
      <c r="G11" s="3"/>
      <c r="H11" s="3"/>
      <c r="I11" s="3"/>
      <c r="J11" s="3"/>
    </row>
    <row r="12" spans="1:10" s="5" customFormat="1" ht="12.75">
      <c r="A12" s="46" t="s">
        <v>84</v>
      </c>
      <c r="B12" s="11">
        <v>32778</v>
      </c>
      <c r="C12" s="11">
        <v>8691730</v>
      </c>
      <c r="D12" s="11">
        <v>1211787546</v>
      </c>
      <c r="E12" s="11">
        <f>(D12*1000)/C12</f>
        <v>139418.45248299246</v>
      </c>
      <c r="F12" s="4"/>
      <c r="G12" s="4"/>
      <c r="H12" s="4"/>
      <c r="I12" s="4"/>
      <c r="J12" s="4"/>
    </row>
    <row r="13" spans="1:10" s="5" customFormat="1" ht="12.75">
      <c r="A13" s="29" t="s">
        <v>85</v>
      </c>
      <c r="B13" s="16">
        <f>SUM(B15:B22)</f>
        <v>33042</v>
      </c>
      <c r="C13" s="16">
        <f>SUM(C15:C22)</f>
        <v>8732780</v>
      </c>
      <c r="D13" s="16">
        <f>SUM(D15:D22)</f>
        <v>1169172116</v>
      </c>
      <c r="E13" s="11">
        <f>(D13*1000)/C13</f>
        <v>133883.15244400981</v>
      </c>
      <c r="F13" s="4"/>
      <c r="G13" s="4"/>
      <c r="H13" s="4"/>
      <c r="I13" s="4"/>
      <c r="J13" s="4"/>
    </row>
    <row r="14" spans="1:10" s="5" customFormat="1" ht="13.5" thickBot="1">
      <c r="A14" s="43"/>
      <c r="B14" s="30"/>
      <c r="C14" s="30"/>
      <c r="D14" s="30"/>
      <c r="E14" s="30"/>
      <c r="F14" s="4"/>
      <c r="G14" s="4"/>
      <c r="H14" s="4"/>
      <c r="I14" s="4"/>
      <c r="J14" s="4"/>
    </row>
    <row r="15" spans="1:10" ht="13.5" thickTop="1">
      <c r="A15" s="20" t="s">
        <v>13</v>
      </c>
      <c r="B15" s="11">
        <v>133</v>
      </c>
      <c r="C15" s="11">
        <v>88937</v>
      </c>
      <c r="D15" s="11">
        <v>9143240</v>
      </c>
      <c r="E15" s="11">
        <f>(D15*1000)/C15</f>
        <v>102805.8063573091</v>
      </c>
      <c r="F15" s="3"/>
      <c r="G15" s="3"/>
      <c r="H15" s="3"/>
      <c r="I15" s="3"/>
      <c r="J15" s="3"/>
    </row>
    <row r="16" spans="1:10" ht="12.75">
      <c r="A16" s="20" t="s">
        <v>14</v>
      </c>
      <c r="B16" s="11">
        <v>430</v>
      </c>
      <c r="C16" s="11">
        <v>210887</v>
      </c>
      <c r="D16" s="11">
        <v>23231411</v>
      </c>
      <c r="E16" s="11">
        <f>(D16*1000)/C16</f>
        <v>110160.4698250722</v>
      </c>
      <c r="F16" s="3"/>
      <c r="G16" s="3"/>
      <c r="H16" s="3"/>
      <c r="I16" s="3"/>
      <c r="J16" s="3"/>
    </row>
    <row r="17" spans="1:10" ht="12.75">
      <c r="A17" s="20" t="s">
        <v>15</v>
      </c>
      <c r="B17" s="11">
        <v>28965</v>
      </c>
      <c r="C17" s="11">
        <v>7130447</v>
      </c>
      <c r="D17" s="11">
        <v>980466742</v>
      </c>
      <c r="E17" s="11">
        <f>(D17*1000)/C17</f>
        <v>137504.24650796788</v>
      </c>
      <c r="F17" s="3"/>
      <c r="G17" s="3"/>
      <c r="H17" s="3"/>
      <c r="I17" s="3"/>
      <c r="J17" s="3"/>
    </row>
    <row r="18" spans="1:10" ht="12.75">
      <c r="A18" s="20" t="s">
        <v>16</v>
      </c>
      <c r="B18" s="11">
        <v>13</v>
      </c>
      <c r="C18" s="11">
        <v>19194</v>
      </c>
      <c r="D18" s="11">
        <v>526</v>
      </c>
      <c r="E18" s="11">
        <f>(D18*1000)/C18</f>
        <v>27.404397207460665</v>
      </c>
      <c r="F18" s="3"/>
      <c r="G18" s="3"/>
      <c r="H18" s="3"/>
      <c r="I18" s="3"/>
      <c r="J18" s="3"/>
    </row>
    <row r="19" spans="1:10" ht="12.75">
      <c r="A19" s="20" t="s">
        <v>17</v>
      </c>
      <c r="B19" s="11">
        <v>16</v>
      </c>
      <c r="C19" s="11">
        <v>7869</v>
      </c>
      <c r="D19" s="11">
        <v>513794</v>
      </c>
      <c r="E19" s="11">
        <f>(D19*1000)/C19</f>
        <v>65293.42991485576</v>
      </c>
      <c r="F19" s="3"/>
      <c r="G19" s="3"/>
      <c r="H19" s="3"/>
      <c r="I19" s="3"/>
      <c r="J19" s="3"/>
    </row>
    <row r="20" spans="1:10" ht="12.75">
      <c r="A20" s="20" t="s">
        <v>18</v>
      </c>
      <c r="B20" s="11">
        <v>0</v>
      </c>
      <c r="C20" s="11">
        <v>0</v>
      </c>
      <c r="D20" s="11">
        <v>0</v>
      </c>
      <c r="E20" s="11">
        <v>0</v>
      </c>
      <c r="F20" s="3"/>
      <c r="G20" s="3"/>
      <c r="H20" s="3"/>
      <c r="I20" s="3"/>
      <c r="J20" s="3"/>
    </row>
    <row r="21" spans="1:10" ht="12.75">
      <c r="A21" s="20" t="s">
        <v>19</v>
      </c>
      <c r="B21" s="11">
        <v>3485</v>
      </c>
      <c r="C21" s="11">
        <v>1275446</v>
      </c>
      <c r="D21" s="11">
        <v>155816403</v>
      </c>
      <c r="E21" s="11">
        <v>122166.20931031184</v>
      </c>
      <c r="F21" s="3"/>
      <c r="G21" s="3"/>
      <c r="H21" s="3"/>
      <c r="I21" s="3"/>
      <c r="J21" s="3"/>
    </row>
    <row r="22" spans="1:10" ht="13.5" thickBot="1">
      <c r="A22" s="23"/>
      <c r="B22" s="25"/>
      <c r="C22" s="25"/>
      <c r="D22" s="25"/>
      <c r="E22" s="25"/>
      <c r="F22" s="3"/>
      <c r="G22" s="3"/>
      <c r="H22" s="3"/>
      <c r="I22" s="3"/>
      <c r="J22" s="3"/>
    </row>
    <row r="23" spans="1:10" ht="12.75">
      <c r="A23" s="11"/>
      <c r="B23" s="11"/>
      <c r="C23" s="11"/>
      <c r="D23" s="11"/>
      <c r="E23" s="11"/>
      <c r="F23" s="3"/>
      <c r="G23" s="3"/>
      <c r="H23" s="3"/>
      <c r="I23" s="3"/>
      <c r="J23" s="3"/>
    </row>
    <row r="24" spans="1:10" ht="15.75">
      <c r="A24" s="108" t="s">
        <v>20</v>
      </c>
      <c r="B24" s="108"/>
      <c r="C24" s="108"/>
      <c r="D24" s="108"/>
      <c r="E24" s="108"/>
      <c r="F24" s="3"/>
      <c r="G24" s="3"/>
      <c r="H24" s="3"/>
      <c r="I24" s="3"/>
      <c r="J24" s="3"/>
    </row>
    <row r="25" spans="1:10" ht="13.5" thickBot="1">
      <c r="A25" s="8"/>
      <c r="B25" s="8"/>
      <c r="C25" s="8"/>
      <c r="D25" s="8"/>
      <c r="E25" s="9" t="s">
        <v>1</v>
      </c>
      <c r="F25" s="3"/>
      <c r="G25" s="3"/>
      <c r="H25" s="3"/>
      <c r="I25" s="3"/>
      <c r="J25" s="3"/>
    </row>
    <row r="26" spans="1:10" ht="12">
      <c r="A26" s="99" t="s">
        <v>2</v>
      </c>
      <c r="B26" s="101" t="s">
        <v>21</v>
      </c>
      <c r="C26" s="101" t="s">
        <v>22</v>
      </c>
      <c r="D26" s="101" t="s">
        <v>23</v>
      </c>
      <c r="E26" s="103" t="s">
        <v>24</v>
      </c>
      <c r="F26" s="3"/>
      <c r="G26" s="3"/>
      <c r="H26" s="3"/>
      <c r="I26" s="3"/>
      <c r="J26" s="3"/>
    </row>
    <row r="27" spans="1:10" ht="12">
      <c r="A27" s="100"/>
      <c r="B27" s="102"/>
      <c r="C27" s="102"/>
      <c r="D27" s="102"/>
      <c r="E27" s="104"/>
      <c r="F27" s="3"/>
      <c r="G27" s="3"/>
      <c r="H27" s="3"/>
      <c r="I27" s="3"/>
      <c r="J27" s="3"/>
    </row>
    <row r="28" spans="1:10" ht="12.75">
      <c r="A28" s="45" t="s">
        <v>7</v>
      </c>
      <c r="B28" s="11">
        <v>14570</v>
      </c>
      <c r="C28" s="11">
        <v>1334158</v>
      </c>
      <c r="D28" s="11">
        <v>38089628</v>
      </c>
      <c r="E28" s="11">
        <v>28550</v>
      </c>
      <c r="F28" s="3"/>
      <c r="G28" s="3"/>
      <c r="H28" s="3"/>
      <c r="I28" s="3"/>
      <c r="J28" s="3"/>
    </row>
    <row r="29" spans="1:10" ht="12.75">
      <c r="A29" s="46" t="s">
        <v>86</v>
      </c>
      <c r="B29" s="11">
        <v>14506</v>
      </c>
      <c r="C29" s="11">
        <v>1342823</v>
      </c>
      <c r="D29" s="11">
        <v>40260824</v>
      </c>
      <c r="E29" s="11">
        <v>29982</v>
      </c>
      <c r="F29" s="3"/>
      <c r="G29" s="3"/>
      <c r="H29" s="3"/>
      <c r="I29" s="3"/>
      <c r="J29" s="3"/>
    </row>
    <row r="30" spans="1:10" ht="12.75">
      <c r="A30" s="46" t="s">
        <v>9</v>
      </c>
      <c r="B30" s="11">
        <v>14411</v>
      </c>
      <c r="C30" s="11">
        <v>1346972</v>
      </c>
      <c r="D30" s="11">
        <v>42001256</v>
      </c>
      <c r="E30" s="11">
        <v>31182</v>
      </c>
      <c r="F30" s="3"/>
      <c r="G30" s="3"/>
      <c r="H30" s="3"/>
      <c r="I30" s="3"/>
      <c r="J30" s="3"/>
    </row>
    <row r="31" spans="1:10" ht="12.75">
      <c r="A31" s="46" t="s">
        <v>10</v>
      </c>
      <c r="B31" s="11">
        <v>14359</v>
      </c>
      <c r="C31" s="11">
        <v>1353990</v>
      </c>
      <c r="D31" s="11">
        <v>37861621</v>
      </c>
      <c r="E31" s="11">
        <v>27963</v>
      </c>
      <c r="F31" s="3"/>
      <c r="G31" s="3"/>
      <c r="H31" s="3"/>
      <c r="I31" s="3"/>
      <c r="J31" s="3"/>
    </row>
    <row r="32" spans="1:10" ht="12.75">
      <c r="A32" s="46" t="s">
        <v>11</v>
      </c>
      <c r="B32" s="11">
        <v>14351</v>
      </c>
      <c r="C32" s="11">
        <v>1365541</v>
      </c>
      <c r="D32" s="11">
        <v>40277456</v>
      </c>
      <c r="E32" s="11">
        <v>29496</v>
      </c>
      <c r="F32" s="3"/>
      <c r="G32" s="3"/>
      <c r="H32" s="3"/>
      <c r="I32" s="3"/>
      <c r="J32" s="3"/>
    </row>
    <row r="33" spans="1:10" ht="12.75">
      <c r="A33" s="46" t="s">
        <v>12</v>
      </c>
      <c r="B33" s="11">
        <v>14348</v>
      </c>
      <c r="C33" s="11">
        <v>1378568</v>
      </c>
      <c r="D33" s="11">
        <v>42588816</v>
      </c>
      <c r="E33" s="11">
        <v>30894</v>
      </c>
      <c r="F33" s="3"/>
      <c r="G33" s="3"/>
      <c r="H33" s="3"/>
      <c r="I33" s="3"/>
      <c r="J33" s="3"/>
    </row>
    <row r="34" spans="1:10" ht="12.75">
      <c r="A34" s="46" t="s">
        <v>87</v>
      </c>
      <c r="B34" s="11">
        <v>14330</v>
      </c>
      <c r="C34" s="11">
        <v>1384568</v>
      </c>
      <c r="D34" s="11">
        <v>37917586</v>
      </c>
      <c r="E34" s="11">
        <f aca="true" t="shared" si="0" ref="E34:E47">D34/C34*1000</f>
        <v>27385.86042722351</v>
      </c>
      <c r="F34" s="3"/>
      <c r="G34" s="3"/>
      <c r="H34" s="3"/>
      <c r="I34" s="3"/>
      <c r="J34" s="3"/>
    </row>
    <row r="35" spans="1:10" ht="12.75">
      <c r="A35" s="29" t="s">
        <v>88</v>
      </c>
      <c r="B35" s="16">
        <f>SUM(B37:B49)</f>
        <v>14318</v>
      </c>
      <c r="C35" s="16">
        <f>SUM(C37:C49)</f>
        <v>1393105</v>
      </c>
      <c r="D35" s="16">
        <f>SUM(D37:D49)</f>
        <v>40107681</v>
      </c>
      <c r="E35" s="11">
        <f t="shared" si="0"/>
        <v>28790.134986235782</v>
      </c>
      <c r="F35" s="3"/>
      <c r="G35" s="3"/>
      <c r="H35" s="3"/>
      <c r="I35" s="3"/>
      <c r="J35" s="3"/>
    </row>
    <row r="36" spans="1:10" ht="13.5" thickBot="1">
      <c r="A36" s="43"/>
      <c r="B36" s="30"/>
      <c r="C36" s="30"/>
      <c r="D36" s="30"/>
      <c r="E36" s="44"/>
      <c r="F36" s="3"/>
      <c r="G36" s="3"/>
      <c r="H36" s="3"/>
      <c r="I36" s="3"/>
      <c r="J36" s="3"/>
    </row>
    <row r="37" spans="1:10" ht="13.5" thickTop="1">
      <c r="A37" s="20" t="s">
        <v>26</v>
      </c>
      <c r="B37" s="11">
        <v>10019</v>
      </c>
      <c r="C37" s="11">
        <v>925991</v>
      </c>
      <c r="D37" s="11">
        <v>30102982</v>
      </c>
      <c r="E37" s="11">
        <f t="shared" si="0"/>
        <v>32508.935831989726</v>
      </c>
      <c r="F37" s="3"/>
      <c r="G37" s="3"/>
      <c r="H37" s="3"/>
      <c r="I37" s="3"/>
      <c r="J37" s="3"/>
    </row>
    <row r="38" spans="1:10" ht="12.75">
      <c r="A38" s="20" t="s">
        <v>27</v>
      </c>
      <c r="B38" s="11">
        <v>1463</v>
      </c>
      <c r="C38" s="11">
        <v>246063</v>
      </c>
      <c r="D38" s="11">
        <v>6535306</v>
      </c>
      <c r="E38" s="11">
        <f t="shared" si="0"/>
        <v>26559.482734096553</v>
      </c>
      <c r="F38" s="3"/>
      <c r="G38" s="3"/>
      <c r="H38" s="3"/>
      <c r="I38" s="3"/>
      <c r="J38" s="3"/>
    </row>
    <row r="39" spans="1:10" ht="12.75">
      <c r="A39" s="20" t="s">
        <v>28</v>
      </c>
      <c r="B39" s="11">
        <v>1104</v>
      </c>
      <c r="C39" s="11">
        <v>131229</v>
      </c>
      <c r="D39" s="11">
        <v>2450943</v>
      </c>
      <c r="E39" s="11">
        <f t="shared" si="0"/>
        <v>18676.839722927096</v>
      </c>
      <c r="F39" s="3"/>
      <c r="G39" s="3"/>
      <c r="H39" s="3"/>
      <c r="I39" s="3"/>
      <c r="J39" s="3"/>
    </row>
    <row r="40" spans="1:10" ht="12.75">
      <c r="A40" s="20" t="s">
        <v>29</v>
      </c>
      <c r="B40" s="11">
        <v>37</v>
      </c>
      <c r="C40" s="11">
        <v>4574</v>
      </c>
      <c r="D40" s="11">
        <v>14958</v>
      </c>
      <c r="E40" s="11">
        <f t="shared" si="0"/>
        <v>3270.222999562746</v>
      </c>
      <c r="F40" s="3"/>
      <c r="G40" s="3"/>
      <c r="H40" s="3"/>
      <c r="I40" s="3"/>
      <c r="J40" s="3"/>
    </row>
    <row r="41" spans="1:10" ht="12">
      <c r="A41" s="105" t="s">
        <v>30</v>
      </c>
      <c r="B41" s="107">
        <v>22</v>
      </c>
      <c r="C41" s="98">
        <v>696</v>
      </c>
      <c r="D41" s="98">
        <v>11709</v>
      </c>
      <c r="E41" s="98">
        <f t="shared" si="0"/>
        <v>16823.275862068964</v>
      </c>
      <c r="F41" s="3"/>
      <c r="G41" s="3"/>
      <c r="H41" s="3"/>
      <c r="I41" s="3"/>
      <c r="J41" s="3"/>
    </row>
    <row r="42" spans="1:10" ht="12">
      <c r="A42" s="106"/>
      <c r="B42" s="107"/>
      <c r="C42" s="98"/>
      <c r="D42" s="98"/>
      <c r="E42" s="98" t="e">
        <f t="shared" si="0"/>
        <v>#DIV/0!</v>
      </c>
      <c r="F42" s="3"/>
      <c r="G42" s="3"/>
      <c r="H42" s="3"/>
      <c r="I42" s="3"/>
      <c r="J42" s="3"/>
    </row>
    <row r="43" spans="1:10" ht="12.75">
      <c r="A43" s="20" t="s">
        <v>31</v>
      </c>
      <c r="B43" s="11">
        <v>429</v>
      </c>
      <c r="C43" s="11">
        <v>26079</v>
      </c>
      <c r="D43" s="11">
        <v>609271</v>
      </c>
      <c r="E43" s="11">
        <f t="shared" si="0"/>
        <v>23362.513900072856</v>
      </c>
      <c r="F43" s="3"/>
      <c r="G43" s="3"/>
      <c r="H43" s="3"/>
      <c r="I43" s="3"/>
      <c r="J43" s="3"/>
    </row>
    <row r="44" spans="1:10" ht="12.75">
      <c r="A44" s="20" t="s">
        <v>32</v>
      </c>
      <c r="B44" s="11">
        <v>3</v>
      </c>
      <c r="C44" s="11">
        <v>693</v>
      </c>
      <c r="D44" s="11">
        <v>6267</v>
      </c>
      <c r="E44" s="11">
        <f t="shared" si="0"/>
        <v>9043.290043290042</v>
      </c>
      <c r="F44" s="3"/>
      <c r="G44" s="3"/>
      <c r="H44" s="3"/>
      <c r="I44" s="3"/>
      <c r="J44" s="3"/>
    </row>
    <row r="45" spans="1:10" ht="12.75">
      <c r="A45" s="20" t="s">
        <v>33</v>
      </c>
      <c r="B45" s="11">
        <v>9</v>
      </c>
      <c r="C45" s="11">
        <v>1331</v>
      </c>
      <c r="D45" s="11">
        <v>34216</v>
      </c>
      <c r="E45" s="11">
        <f t="shared" si="0"/>
        <v>25706.987227648384</v>
      </c>
      <c r="F45" s="3"/>
      <c r="G45" s="3"/>
      <c r="H45" s="3"/>
      <c r="I45" s="3"/>
      <c r="J45" s="3"/>
    </row>
    <row r="46" spans="1:10" ht="12.75">
      <c r="A46" s="20" t="s">
        <v>34</v>
      </c>
      <c r="B46" s="11">
        <v>222</v>
      </c>
      <c r="C46" s="11">
        <v>29502</v>
      </c>
      <c r="D46" s="11">
        <v>173166</v>
      </c>
      <c r="E46" s="11">
        <f t="shared" si="0"/>
        <v>5869.635956884279</v>
      </c>
      <c r="F46" s="3"/>
      <c r="G46" s="3"/>
      <c r="H46" s="3"/>
      <c r="I46" s="3"/>
      <c r="J46" s="3"/>
    </row>
    <row r="47" spans="1:10" ht="12.75">
      <c r="A47" s="20" t="s">
        <v>35</v>
      </c>
      <c r="B47" s="11">
        <v>9</v>
      </c>
      <c r="C47" s="11">
        <v>189</v>
      </c>
      <c r="D47" s="11">
        <v>1391</v>
      </c>
      <c r="E47" s="11">
        <f t="shared" si="0"/>
        <v>7359.78835978836</v>
      </c>
      <c r="F47" s="3"/>
      <c r="G47" s="3"/>
      <c r="H47" s="3"/>
      <c r="I47" s="3"/>
      <c r="J47" s="3"/>
    </row>
    <row r="48" spans="1:10" ht="12.75">
      <c r="A48" s="20" t="s">
        <v>36</v>
      </c>
      <c r="B48" s="11">
        <v>1001</v>
      </c>
      <c r="C48" s="11">
        <v>26758</v>
      </c>
      <c r="D48" s="11">
        <v>167472</v>
      </c>
      <c r="E48" s="11">
        <v>6258.76373421033</v>
      </c>
      <c r="F48" s="3"/>
      <c r="G48" s="3"/>
      <c r="H48" s="3"/>
      <c r="I48" s="3"/>
      <c r="J48" s="3"/>
    </row>
    <row r="49" spans="1:10" ht="13.5" thickBot="1">
      <c r="A49" s="23"/>
      <c r="B49" s="25"/>
      <c r="C49" s="25"/>
      <c r="D49" s="25"/>
      <c r="E49" s="25"/>
      <c r="F49" s="3"/>
      <c r="G49" s="3"/>
      <c r="H49" s="3"/>
      <c r="I49" s="3"/>
      <c r="J49" s="3"/>
    </row>
    <row r="50" spans="1:10" ht="12.75">
      <c r="A50" s="11"/>
      <c r="B50" s="11"/>
      <c r="C50" s="11"/>
      <c r="D50" s="11"/>
      <c r="E50" s="11"/>
      <c r="F50" s="3"/>
      <c r="G50" s="3"/>
      <c r="H50" s="3"/>
      <c r="I50" s="3"/>
      <c r="J50" s="3"/>
    </row>
    <row r="51" spans="1:10" ht="15.75">
      <c r="A51" s="108" t="s">
        <v>37</v>
      </c>
      <c r="B51" s="108"/>
      <c r="C51" s="108"/>
      <c r="D51" s="108"/>
      <c r="E51" s="108"/>
      <c r="F51" s="3"/>
      <c r="G51" s="3"/>
      <c r="H51" s="3"/>
      <c r="I51" s="3"/>
      <c r="J51" s="3"/>
    </row>
    <row r="52" spans="1:10" ht="13.5" thickBot="1">
      <c r="A52" s="8"/>
      <c r="B52" s="8"/>
      <c r="C52" s="8"/>
      <c r="D52" s="8"/>
      <c r="E52" s="9" t="s">
        <v>1</v>
      </c>
      <c r="F52" s="3"/>
      <c r="G52" s="3"/>
      <c r="H52" s="3"/>
      <c r="I52" s="3"/>
      <c r="J52" s="3"/>
    </row>
    <row r="53" spans="1:10" ht="12">
      <c r="A53" s="99" t="s">
        <v>2</v>
      </c>
      <c r="B53" s="101" t="s">
        <v>21</v>
      </c>
      <c r="C53" s="101" t="s">
        <v>22</v>
      </c>
      <c r="D53" s="101" t="s">
        <v>23</v>
      </c>
      <c r="E53" s="103" t="s">
        <v>24</v>
      </c>
      <c r="F53" s="3"/>
      <c r="G53" s="3"/>
      <c r="H53" s="3"/>
      <c r="I53" s="3"/>
      <c r="J53" s="3"/>
    </row>
    <row r="54" spans="1:10" ht="12">
      <c r="A54" s="100"/>
      <c r="B54" s="102"/>
      <c r="C54" s="102"/>
      <c r="D54" s="102"/>
      <c r="E54" s="104"/>
      <c r="F54" s="3"/>
      <c r="G54" s="3"/>
      <c r="H54" s="3"/>
      <c r="I54" s="3"/>
      <c r="J54" s="3"/>
    </row>
    <row r="55" spans="1:10" ht="12.75">
      <c r="A55" s="45" t="s">
        <v>7</v>
      </c>
      <c r="B55" s="11">
        <v>9605</v>
      </c>
      <c r="C55" s="11">
        <v>3778914</v>
      </c>
      <c r="D55" s="11">
        <v>206117122</v>
      </c>
      <c r="E55" s="11">
        <v>54544</v>
      </c>
      <c r="F55" s="3"/>
      <c r="G55" s="3"/>
      <c r="H55" s="3"/>
      <c r="I55" s="3"/>
      <c r="J55" s="3"/>
    </row>
    <row r="56" spans="1:10" ht="12.75">
      <c r="A56" s="46" t="s">
        <v>86</v>
      </c>
      <c r="B56" s="11">
        <v>9820</v>
      </c>
      <c r="C56" s="11">
        <v>3890198</v>
      </c>
      <c r="D56" s="11">
        <v>217798566</v>
      </c>
      <c r="E56" s="11">
        <v>55986</v>
      </c>
      <c r="F56" s="3"/>
      <c r="G56" s="3"/>
      <c r="H56" s="3"/>
      <c r="I56" s="3"/>
      <c r="J56" s="3"/>
    </row>
    <row r="57" spans="1:10" ht="12.75">
      <c r="A57" s="46" t="s">
        <v>9</v>
      </c>
      <c r="B57" s="11">
        <v>9954</v>
      </c>
      <c r="C57" s="11">
        <v>3977542</v>
      </c>
      <c r="D57" s="11">
        <v>229511407</v>
      </c>
      <c r="E57" s="11">
        <v>57702</v>
      </c>
      <c r="F57" s="3"/>
      <c r="G57" s="3"/>
      <c r="H57" s="3"/>
      <c r="I57" s="3"/>
      <c r="J57" s="3"/>
    </row>
    <row r="58" spans="1:10" ht="12.75">
      <c r="A58" s="46" t="s">
        <v>10</v>
      </c>
      <c r="B58" s="11">
        <v>10037</v>
      </c>
      <c r="C58" s="11">
        <v>4043957</v>
      </c>
      <c r="D58" s="11">
        <v>215827271</v>
      </c>
      <c r="E58" s="11">
        <v>53370</v>
      </c>
      <c r="F58" s="3"/>
      <c r="G58" s="3"/>
      <c r="H58" s="3"/>
      <c r="I58" s="3"/>
      <c r="J58" s="3"/>
    </row>
    <row r="59" spans="1:10" ht="12.75">
      <c r="A59" s="46" t="s">
        <v>11</v>
      </c>
      <c r="B59" s="11">
        <v>10135</v>
      </c>
      <c r="C59" s="11">
        <v>4147019</v>
      </c>
      <c r="D59" s="11">
        <v>227434137</v>
      </c>
      <c r="E59" s="11">
        <v>54843</v>
      </c>
      <c r="F59" s="3"/>
      <c r="G59" s="3"/>
      <c r="H59" s="3"/>
      <c r="I59" s="3"/>
      <c r="J59" s="3"/>
    </row>
    <row r="60" spans="1:10" ht="12.75">
      <c r="A60" s="46" t="s">
        <v>12</v>
      </c>
      <c r="B60" s="11">
        <v>10165</v>
      </c>
      <c r="C60" s="11">
        <v>4209553</v>
      </c>
      <c r="D60" s="11">
        <v>234836874</v>
      </c>
      <c r="E60" s="11">
        <v>55787</v>
      </c>
      <c r="F60" s="3"/>
      <c r="G60" s="3"/>
      <c r="H60" s="3"/>
      <c r="I60" s="3"/>
      <c r="J60" s="3"/>
    </row>
    <row r="61" spans="1:10" ht="12.75">
      <c r="A61" s="46" t="s">
        <v>87</v>
      </c>
      <c r="B61" s="11">
        <v>10223</v>
      </c>
      <c r="C61" s="11">
        <v>4324421</v>
      </c>
      <c r="D61" s="11">
        <v>232912392</v>
      </c>
      <c r="E61" s="11">
        <f aca="true" t="shared" si="1" ref="E61:E67">D61/C61*1000</f>
        <v>53859.786547147</v>
      </c>
      <c r="F61" s="3"/>
      <c r="G61" s="3"/>
      <c r="H61" s="3"/>
      <c r="I61" s="3"/>
      <c r="J61" s="3"/>
    </row>
    <row r="62" spans="1:10" ht="12.75">
      <c r="A62" s="29" t="s">
        <v>88</v>
      </c>
      <c r="B62" s="16">
        <f>SUM(B64:B69)</f>
        <v>10271</v>
      </c>
      <c r="C62" s="16">
        <f>SUM(C64:C69)</f>
        <v>4441349</v>
      </c>
      <c r="D62" s="16">
        <f>SUM(D64:D69)</f>
        <v>247180218</v>
      </c>
      <c r="E62" s="11">
        <f t="shared" si="1"/>
        <v>55654.31088617445</v>
      </c>
      <c r="F62" s="3"/>
      <c r="G62" s="3"/>
      <c r="H62" s="3"/>
      <c r="I62" s="3"/>
      <c r="J62" s="3"/>
    </row>
    <row r="63" spans="1:10" ht="13.5" thickBot="1">
      <c r="A63" s="43"/>
      <c r="B63" s="30"/>
      <c r="C63" s="30"/>
      <c r="D63" s="30"/>
      <c r="E63" s="44"/>
      <c r="F63" s="3"/>
      <c r="G63" s="3"/>
      <c r="H63" s="3"/>
      <c r="I63" s="3"/>
      <c r="J63" s="3"/>
    </row>
    <row r="64" spans="1:10" ht="13.5" thickTop="1">
      <c r="A64" s="49" t="s">
        <v>39</v>
      </c>
      <c r="B64" s="11">
        <v>2025</v>
      </c>
      <c r="C64" s="11">
        <v>474475</v>
      </c>
      <c r="D64" s="11">
        <v>30402920</v>
      </c>
      <c r="E64" s="11">
        <f t="shared" si="1"/>
        <v>64076.96928183782</v>
      </c>
      <c r="F64" s="3"/>
      <c r="G64" s="3"/>
      <c r="H64" s="3"/>
      <c r="I64" s="3"/>
      <c r="J64" s="3"/>
    </row>
    <row r="65" spans="1:10" ht="12.75">
      <c r="A65" s="20" t="s">
        <v>40</v>
      </c>
      <c r="B65" s="11">
        <v>3970</v>
      </c>
      <c r="C65" s="11">
        <v>1938784</v>
      </c>
      <c r="D65" s="11">
        <v>134679456</v>
      </c>
      <c r="E65" s="11">
        <f t="shared" si="1"/>
        <v>69465.94153861389</v>
      </c>
      <c r="F65" s="3"/>
      <c r="G65" s="3"/>
      <c r="H65" s="3"/>
      <c r="I65" s="3"/>
      <c r="J65" s="3"/>
    </row>
    <row r="66" spans="1:10" ht="12.75">
      <c r="A66" s="20" t="s">
        <v>34</v>
      </c>
      <c r="B66" s="11">
        <v>3038</v>
      </c>
      <c r="C66" s="11">
        <v>1773883</v>
      </c>
      <c r="D66" s="11">
        <v>66058945</v>
      </c>
      <c r="E66" s="11">
        <f t="shared" si="1"/>
        <v>37239.74185445151</v>
      </c>
      <c r="F66" s="3"/>
      <c r="G66" s="3"/>
      <c r="H66" s="3"/>
      <c r="I66" s="3"/>
      <c r="J66" s="3"/>
    </row>
    <row r="67" spans="1:10" ht="12.75">
      <c r="A67" s="20" t="s">
        <v>41</v>
      </c>
      <c r="B67" s="11">
        <v>55</v>
      </c>
      <c r="C67" s="11">
        <v>56220</v>
      </c>
      <c r="D67" s="11">
        <v>4254629</v>
      </c>
      <c r="E67" s="11">
        <f t="shared" si="1"/>
        <v>75678.21060120953</v>
      </c>
      <c r="F67" s="3"/>
      <c r="G67" s="3"/>
      <c r="H67" s="3"/>
      <c r="I67" s="3"/>
      <c r="J67" s="3"/>
    </row>
    <row r="68" spans="1:10" ht="12.75">
      <c r="A68" s="20" t="s">
        <v>42</v>
      </c>
      <c r="B68" s="11">
        <v>1183</v>
      </c>
      <c r="C68" s="11">
        <v>197987</v>
      </c>
      <c r="D68" s="11">
        <v>11784268</v>
      </c>
      <c r="E68" s="11">
        <v>59520.412956406224</v>
      </c>
      <c r="F68" s="3"/>
      <c r="G68" s="3"/>
      <c r="H68" s="3"/>
      <c r="I68" s="3"/>
      <c r="J68" s="3"/>
    </row>
    <row r="69" spans="1:10" ht="13.5" thickBot="1">
      <c r="A69" s="23"/>
      <c r="B69" s="25"/>
      <c r="C69" s="25"/>
      <c r="D69" s="25"/>
      <c r="E69" s="25"/>
      <c r="F69" s="3"/>
      <c r="G69" s="3"/>
      <c r="H69" s="3"/>
      <c r="I69" s="3"/>
      <c r="J69" s="3"/>
    </row>
    <row r="70" spans="1:10" ht="12.75">
      <c r="A70" s="11"/>
      <c r="B70" s="11"/>
      <c r="C70" s="11"/>
      <c r="D70" s="11"/>
      <c r="E70" s="11"/>
      <c r="F70" s="3"/>
      <c r="G70" s="3"/>
      <c r="H70" s="3"/>
      <c r="I70" s="3"/>
      <c r="J70" s="3"/>
    </row>
    <row r="71" spans="1:10" ht="12.75">
      <c r="A71" s="11" t="s">
        <v>43</v>
      </c>
      <c r="B71" s="11"/>
      <c r="C71" s="11"/>
      <c r="D71" s="11"/>
      <c r="E71" s="11"/>
      <c r="F71" s="3"/>
      <c r="G71" s="3"/>
      <c r="H71" s="3"/>
      <c r="I71" s="3"/>
      <c r="J71" s="3"/>
    </row>
    <row r="72" spans="1:10" ht="1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</sheetData>
  <sheetProtection/>
  <mergeCells count="24">
    <mergeCell ref="A53:A54"/>
    <mergeCell ref="B53:B54"/>
    <mergeCell ref="C53:C54"/>
    <mergeCell ref="D53:D54"/>
    <mergeCell ref="E53:E54"/>
    <mergeCell ref="A51:E51"/>
    <mergeCell ref="A1:E1"/>
    <mergeCell ref="A2:E2"/>
    <mergeCell ref="A4:A5"/>
    <mergeCell ref="B4:B5"/>
    <mergeCell ref="C4:C5"/>
    <mergeCell ref="A24:E24"/>
    <mergeCell ref="D4:D5"/>
    <mergeCell ref="E4:E5"/>
    <mergeCell ref="C41:C42"/>
    <mergeCell ref="D41:D42"/>
    <mergeCell ref="E41:E42"/>
    <mergeCell ref="A26:A27"/>
    <mergeCell ref="B26:B27"/>
    <mergeCell ref="C26:C27"/>
    <mergeCell ref="D26:D27"/>
    <mergeCell ref="E26:E27"/>
    <mergeCell ref="A41:A42"/>
    <mergeCell ref="B41:B42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39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2" customWidth="1"/>
    <col min="2" max="5" width="16.710937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108" t="s">
        <v>188</v>
      </c>
      <c r="B1" s="108"/>
      <c r="C1" s="108"/>
      <c r="D1" s="108"/>
      <c r="E1" s="108"/>
    </row>
    <row r="2" spans="1:5" s="1" customFormat="1" ht="15.75">
      <c r="A2" s="108" t="s">
        <v>0</v>
      </c>
      <c r="B2" s="108"/>
      <c r="C2" s="108"/>
      <c r="D2" s="108"/>
      <c r="E2" s="108"/>
    </row>
    <row r="3" spans="1:5" ht="13.5" thickBot="1">
      <c r="A3" s="8"/>
      <c r="B3" s="8"/>
      <c r="C3" s="8"/>
      <c r="D3" s="8"/>
      <c r="E3" s="9" t="s">
        <v>1</v>
      </c>
    </row>
    <row r="4" spans="1:10" ht="13.5" customHeight="1">
      <c r="A4" s="99" t="s">
        <v>2</v>
      </c>
      <c r="B4" s="101" t="s">
        <v>3</v>
      </c>
      <c r="C4" s="101" t="s">
        <v>4</v>
      </c>
      <c r="D4" s="101" t="s">
        <v>5</v>
      </c>
      <c r="E4" s="103" t="s">
        <v>6</v>
      </c>
      <c r="F4" s="3"/>
      <c r="G4" s="3"/>
      <c r="H4" s="3"/>
      <c r="I4" s="3"/>
      <c r="J4" s="3"/>
    </row>
    <row r="5" spans="1:10" ht="13.5" customHeight="1">
      <c r="A5" s="100"/>
      <c r="B5" s="102"/>
      <c r="C5" s="102"/>
      <c r="D5" s="102"/>
      <c r="E5" s="104"/>
      <c r="F5" s="3"/>
      <c r="G5" s="3"/>
      <c r="H5" s="3"/>
      <c r="I5" s="3"/>
      <c r="J5" s="3"/>
    </row>
    <row r="6" spans="1:10" ht="12.75">
      <c r="A6" s="45" t="s">
        <v>7</v>
      </c>
      <c r="B6" s="11">
        <v>32201</v>
      </c>
      <c r="C6" s="11">
        <v>8769966</v>
      </c>
      <c r="D6" s="11">
        <v>1679556375</v>
      </c>
      <c r="E6" s="11">
        <v>191512</v>
      </c>
      <c r="F6" s="3"/>
      <c r="G6" s="3"/>
      <c r="H6" s="3"/>
      <c r="I6" s="3"/>
      <c r="J6" s="3"/>
    </row>
    <row r="7" spans="1:10" ht="12.75">
      <c r="A7" s="46" t="s">
        <v>89</v>
      </c>
      <c r="B7" s="11">
        <v>32358</v>
      </c>
      <c r="C7" s="11">
        <v>8757723</v>
      </c>
      <c r="D7" s="11">
        <v>1596042506</v>
      </c>
      <c r="E7" s="11">
        <v>182244</v>
      </c>
      <c r="F7" s="3"/>
      <c r="G7" s="3"/>
      <c r="H7" s="3"/>
      <c r="I7" s="3"/>
      <c r="J7" s="3"/>
    </row>
    <row r="8" spans="1:10" ht="12.75">
      <c r="A8" s="46" t="s">
        <v>9</v>
      </c>
      <c r="B8" s="11">
        <v>32496</v>
      </c>
      <c r="C8" s="11">
        <v>8745233</v>
      </c>
      <c r="D8" s="11">
        <v>1523465682</v>
      </c>
      <c r="E8" s="11">
        <v>174205</v>
      </c>
      <c r="F8" s="3"/>
      <c r="G8" s="3"/>
      <c r="H8" s="3"/>
      <c r="I8" s="3"/>
      <c r="J8" s="3"/>
    </row>
    <row r="9" spans="1:10" ht="12.75">
      <c r="A9" s="46" t="s">
        <v>10</v>
      </c>
      <c r="B9" s="11">
        <v>32701</v>
      </c>
      <c r="C9" s="11">
        <v>8735159</v>
      </c>
      <c r="D9" s="11">
        <v>1417757902</v>
      </c>
      <c r="E9" s="11">
        <v>162305</v>
      </c>
      <c r="F9" s="3"/>
      <c r="G9" s="3"/>
      <c r="H9" s="3"/>
      <c r="I9" s="3"/>
      <c r="J9" s="3"/>
    </row>
    <row r="10" spans="1:10" ht="12.75">
      <c r="A10" s="46" t="s">
        <v>11</v>
      </c>
      <c r="B10" s="11">
        <v>32373</v>
      </c>
      <c r="C10" s="11">
        <v>8719895</v>
      </c>
      <c r="D10" s="11">
        <v>1335318476</v>
      </c>
      <c r="E10" s="11">
        <v>153135</v>
      </c>
      <c r="F10" s="3"/>
      <c r="G10" s="3"/>
      <c r="H10" s="3"/>
      <c r="I10" s="3"/>
      <c r="J10" s="3"/>
    </row>
    <row r="11" spans="1:10" ht="12.75">
      <c r="A11" s="46" t="s">
        <v>12</v>
      </c>
      <c r="B11" s="11">
        <v>32534</v>
      </c>
      <c r="C11" s="11">
        <v>8699361</v>
      </c>
      <c r="D11" s="11">
        <v>1269008922</v>
      </c>
      <c r="E11" s="11">
        <v>145874</v>
      </c>
      <c r="F11" s="3"/>
      <c r="G11" s="3"/>
      <c r="H11" s="3"/>
      <c r="I11" s="3"/>
      <c r="J11" s="3"/>
    </row>
    <row r="12" spans="1:10" s="5" customFormat="1" ht="12.75">
      <c r="A12" s="46" t="s">
        <v>90</v>
      </c>
      <c r="B12" s="11">
        <v>32778</v>
      </c>
      <c r="C12" s="11">
        <v>8691730</v>
      </c>
      <c r="D12" s="11">
        <v>1211787546</v>
      </c>
      <c r="E12" s="11">
        <f>(D12*1000)/C12</f>
        <v>139418.45248299246</v>
      </c>
      <c r="F12" s="4"/>
      <c r="G12" s="4"/>
      <c r="H12" s="4"/>
      <c r="I12" s="4"/>
      <c r="J12" s="4"/>
    </row>
    <row r="13" spans="1:10" ht="12.75">
      <c r="A13" s="46" t="s">
        <v>91</v>
      </c>
      <c r="B13" s="11">
        <v>33042</v>
      </c>
      <c r="C13" s="11">
        <v>8732780</v>
      </c>
      <c r="D13" s="11">
        <v>1169172116</v>
      </c>
      <c r="E13" s="11">
        <f>(D13*1000)/C13</f>
        <v>133883.15244400981</v>
      </c>
      <c r="F13" s="3"/>
      <c r="G13" s="3"/>
      <c r="H13" s="3"/>
      <c r="I13" s="3"/>
      <c r="J13" s="3"/>
    </row>
    <row r="14" spans="1:10" s="5" customFormat="1" ht="12.75">
      <c r="A14" s="29" t="s">
        <v>92</v>
      </c>
      <c r="B14" s="16">
        <f>SUM(B16:B22)</f>
        <v>33364</v>
      </c>
      <c r="C14" s="16">
        <f>SUM(C16:C22)</f>
        <v>8730327</v>
      </c>
      <c r="D14" s="16">
        <f>SUM(D16:D22)</f>
        <v>1129977730</v>
      </c>
      <c r="E14" s="16">
        <f>(D14*1000)/C14</f>
        <v>129431.31797926928</v>
      </c>
      <c r="F14" s="4"/>
      <c r="G14" s="4"/>
      <c r="H14" s="4"/>
      <c r="I14" s="4"/>
      <c r="J14" s="4"/>
    </row>
    <row r="15" spans="1:10" s="5" customFormat="1" ht="13.5" thickBot="1">
      <c r="A15" s="43"/>
      <c r="B15" s="30"/>
      <c r="C15" s="30"/>
      <c r="D15" s="30"/>
      <c r="E15" s="30"/>
      <c r="F15" s="4"/>
      <c r="G15" s="4"/>
      <c r="H15" s="4"/>
      <c r="I15" s="4"/>
      <c r="J15" s="4"/>
    </row>
    <row r="16" spans="1:10" ht="13.5" thickTop="1">
      <c r="A16" s="20" t="s">
        <v>13</v>
      </c>
      <c r="B16" s="11">
        <v>111</v>
      </c>
      <c r="C16" s="11">
        <v>75399</v>
      </c>
      <c r="D16" s="11">
        <v>7354833</v>
      </c>
      <c r="E16" s="11">
        <f aca="true" t="shared" si="0" ref="E16:E22">(D16*1000)/C16</f>
        <v>97545.4979509012</v>
      </c>
      <c r="F16" s="3"/>
      <c r="G16" s="3"/>
      <c r="H16" s="3"/>
      <c r="I16" s="3"/>
      <c r="J16" s="3"/>
    </row>
    <row r="17" spans="1:10" ht="12.75">
      <c r="A17" s="20" t="s">
        <v>14</v>
      </c>
      <c r="B17" s="11">
        <v>422</v>
      </c>
      <c r="C17" s="11">
        <v>204338</v>
      </c>
      <c r="D17" s="11">
        <v>21649195</v>
      </c>
      <c r="E17" s="11">
        <f t="shared" si="0"/>
        <v>105947.9636680402</v>
      </c>
      <c r="F17" s="3"/>
      <c r="G17" s="3"/>
      <c r="H17" s="3"/>
      <c r="I17" s="3"/>
      <c r="J17" s="3"/>
    </row>
    <row r="18" spans="1:10" ht="12.75">
      <c r="A18" s="20" t="s">
        <v>15</v>
      </c>
      <c r="B18" s="11">
        <v>29370</v>
      </c>
      <c r="C18" s="11">
        <v>7166363</v>
      </c>
      <c r="D18" s="11">
        <v>951124662</v>
      </c>
      <c r="E18" s="11">
        <f t="shared" si="0"/>
        <v>132720.69276981923</v>
      </c>
      <c r="F18" s="3"/>
      <c r="G18" s="3"/>
      <c r="H18" s="3"/>
      <c r="I18" s="3"/>
      <c r="J18" s="3"/>
    </row>
    <row r="19" spans="1:10" ht="12.75">
      <c r="A19" s="20" t="s">
        <v>16</v>
      </c>
      <c r="B19" s="11">
        <v>13</v>
      </c>
      <c r="C19" s="11">
        <v>19194</v>
      </c>
      <c r="D19" s="11">
        <v>526</v>
      </c>
      <c r="E19" s="11">
        <f t="shared" si="0"/>
        <v>27.404397207460665</v>
      </c>
      <c r="F19" s="3"/>
      <c r="G19" s="3"/>
      <c r="H19" s="3"/>
      <c r="I19" s="3"/>
      <c r="J19" s="3"/>
    </row>
    <row r="20" spans="1:10" ht="12.75">
      <c r="A20" s="20" t="s">
        <v>17</v>
      </c>
      <c r="B20" s="11">
        <v>16</v>
      </c>
      <c r="C20" s="11">
        <v>7869</v>
      </c>
      <c r="D20" s="11">
        <v>494707</v>
      </c>
      <c r="E20" s="11">
        <f t="shared" si="0"/>
        <v>62867.83581141187</v>
      </c>
      <c r="F20" s="3"/>
      <c r="G20" s="3"/>
      <c r="H20" s="3"/>
      <c r="I20" s="3"/>
      <c r="J20" s="3"/>
    </row>
    <row r="21" spans="1:10" ht="12.75">
      <c r="A21" s="20" t="s">
        <v>18</v>
      </c>
      <c r="B21" s="11">
        <v>0</v>
      </c>
      <c r="C21" s="11">
        <v>0</v>
      </c>
      <c r="D21" s="11">
        <v>0</v>
      </c>
      <c r="E21" s="11">
        <v>0</v>
      </c>
      <c r="F21" s="3"/>
      <c r="G21" s="3"/>
      <c r="H21" s="3"/>
      <c r="I21" s="3"/>
      <c r="J21" s="3"/>
    </row>
    <row r="22" spans="1:10" ht="12.75">
      <c r="A22" s="20" t="s">
        <v>19</v>
      </c>
      <c r="B22" s="42">
        <v>3432</v>
      </c>
      <c r="C22" s="11">
        <v>1257164</v>
      </c>
      <c r="D22" s="11">
        <v>149353807</v>
      </c>
      <c r="E22" s="11">
        <f t="shared" si="0"/>
        <v>118802.16662265225</v>
      </c>
      <c r="F22" s="3"/>
      <c r="G22" s="3"/>
      <c r="H22" s="3"/>
      <c r="I22" s="3"/>
      <c r="J22" s="3"/>
    </row>
    <row r="23" spans="1:10" ht="13.5" thickBot="1">
      <c r="A23" s="23"/>
      <c r="B23" s="24"/>
      <c r="C23" s="25"/>
      <c r="D23" s="25"/>
      <c r="E23" s="25"/>
      <c r="F23" s="3"/>
      <c r="G23" s="3"/>
      <c r="H23" s="3"/>
      <c r="I23" s="3"/>
      <c r="J23" s="3"/>
    </row>
    <row r="24" spans="1:10" ht="12.75">
      <c r="A24" s="11"/>
      <c r="B24" s="11"/>
      <c r="C24" s="11"/>
      <c r="D24" s="11"/>
      <c r="E24" s="11"/>
      <c r="F24" s="3"/>
      <c r="G24" s="3"/>
      <c r="H24" s="3"/>
      <c r="I24" s="3"/>
      <c r="J24" s="3"/>
    </row>
    <row r="25" spans="1:10" ht="12.75">
      <c r="A25" s="11" t="s">
        <v>43</v>
      </c>
      <c r="B25" s="11"/>
      <c r="C25" s="11"/>
      <c r="D25" s="11"/>
      <c r="E25" s="11"/>
      <c r="F25" s="3"/>
      <c r="G25" s="3"/>
      <c r="H25" s="3"/>
      <c r="I25" s="3"/>
      <c r="J25" s="3"/>
    </row>
    <row r="26" spans="1:10" ht="12.75">
      <c r="A26" s="11"/>
      <c r="B26" s="11"/>
      <c r="C26" s="11"/>
      <c r="D26" s="11"/>
      <c r="E26" s="11"/>
      <c r="F26" s="3"/>
      <c r="G26" s="3"/>
      <c r="H26" s="3"/>
      <c r="I26" s="3"/>
      <c r="J26" s="3"/>
    </row>
    <row r="27" spans="1:10" ht="15.75">
      <c r="A27" s="108" t="s">
        <v>20</v>
      </c>
      <c r="B27" s="108"/>
      <c r="C27" s="108"/>
      <c r="D27" s="108"/>
      <c r="E27" s="108"/>
      <c r="F27" s="3"/>
      <c r="G27" s="3"/>
      <c r="H27" s="3"/>
      <c r="I27" s="3"/>
      <c r="J27" s="3"/>
    </row>
    <row r="28" spans="1:10" ht="13.5" thickBot="1">
      <c r="A28" s="8"/>
      <c r="B28" s="8"/>
      <c r="C28" s="8"/>
      <c r="D28" s="8"/>
      <c r="E28" s="9" t="s">
        <v>1</v>
      </c>
      <c r="F28" s="3"/>
      <c r="G28" s="3"/>
      <c r="H28" s="3"/>
      <c r="I28" s="3"/>
      <c r="J28" s="3"/>
    </row>
    <row r="29" spans="1:10" ht="12">
      <c r="A29" s="99" t="s">
        <v>2</v>
      </c>
      <c r="B29" s="101" t="s">
        <v>21</v>
      </c>
      <c r="C29" s="101" t="s">
        <v>22</v>
      </c>
      <c r="D29" s="101" t="s">
        <v>23</v>
      </c>
      <c r="E29" s="103" t="s">
        <v>24</v>
      </c>
      <c r="F29" s="3"/>
      <c r="G29" s="3"/>
      <c r="H29" s="3"/>
      <c r="I29" s="3"/>
      <c r="J29" s="3"/>
    </row>
    <row r="30" spans="1:10" ht="12">
      <c r="A30" s="100"/>
      <c r="B30" s="102"/>
      <c r="C30" s="102"/>
      <c r="D30" s="102"/>
      <c r="E30" s="104"/>
      <c r="F30" s="3"/>
      <c r="G30" s="3"/>
      <c r="H30" s="3"/>
      <c r="I30" s="3"/>
      <c r="J30" s="3"/>
    </row>
    <row r="31" spans="1:10" ht="12.75">
      <c r="A31" s="45" t="s">
        <v>7</v>
      </c>
      <c r="B31" s="11">
        <v>14570</v>
      </c>
      <c r="C31" s="11">
        <v>1334158</v>
      </c>
      <c r="D31" s="11">
        <v>38089628</v>
      </c>
      <c r="E31" s="11">
        <v>28550</v>
      </c>
      <c r="F31" s="3"/>
      <c r="G31" s="3"/>
      <c r="H31" s="3"/>
      <c r="I31" s="3"/>
      <c r="J31" s="3"/>
    </row>
    <row r="32" spans="1:10" ht="12.75">
      <c r="A32" s="46" t="s">
        <v>93</v>
      </c>
      <c r="B32" s="11">
        <v>14506</v>
      </c>
      <c r="C32" s="11">
        <v>1342823</v>
      </c>
      <c r="D32" s="11">
        <v>40260824</v>
      </c>
      <c r="E32" s="11">
        <v>29982</v>
      </c>
      <c r="F32" s="3"/>
      <c r="G32" s="3"/>
      <c r="H32" s="3"/>
      <c r="I32" s="3"/>
      <c r="J32" s="3"/>
    </row>
    <row r="33" spans="1:10" ht="12.75">
      <c r="A33" s="46" t="s">
        <v>9</v>
      </c>
      <c r="B33" s="11">
        <v>14411</v>
      </c>
      <c r="C33" s="11">
        <v>1346972</v>
      </c>
      <c r="D33" s="11">
        <v>42001256</v>
      </c>
      <c r="E33" s="11">
        <v>31182</v>
      </c>
      <c r="F33" s="3"/>
      <c r="G33" s="3"/>
      <c r="H33" s="3"/>
      <c r="I33" s="3"/>
      <c r="J33" s="3"/>
    </row>
    <row r="34" spans="1:10" ht="12.75">
      <c r="A34" s="46" t="s">
        <v>10</v>
      </c>
      <c r="B34" s="11">
        <v>14359</v>
      </c>
      <c r="C34" s="11">
        <v>1353990</v>
      </c>
      <c r="D34" s="11">
        <v>37861621</v>
      </c>
      <c r="E34" s="11">
        <v>27963</v>
      </c>
      <c r="F34" s="3"/>
      <c r="G34" s="3"/>
      <c r="H34" s="3"/>
      <c r="I34" s="3"/>
      <c r="J34" s="3"/>
    </row>
    <row r="35" spans="1:10" ht="12.75">
      <c r="A35" s="46" t="s">
        <v>11</v>
      </c>
      <c r="B35" s="11">
        <v>14351</v>
      </c>
      <c r="C35" s="11">
        <v>1365541</v>
      </c>
      <c r="D35" s="11">
        <v>40277456</v>
      </c>
      <c r="E35" s="11">
        <v>29496</v>
      </c>
      <c r="F35" s="3"/>
      <c r="G35" s="3"/>
      <c r="H35" s="3"/>
      <c r="I35" s="3"/>
      <c r="J35" s="3"/>
    </row>
    <row r="36" spans="1:10" ht="12.75">
      <c r="A36" s="46" t="s">
        <v>12</v>
      </c>
      <c r="B36" s="11">
        <v>14348</v>
      </c>
      <c r="C36" s="11">
        <v>1378568</v>
      </c>
      <c r="D36" s="11">
        <v>42588816</v>
      </c>
      <c r="E36" s="11">
        <v>30894</v>
      </c>
      <c r="F36" s="3"/>
      <c r="G36" s="3"/>
      <c r="H36" s="3"/>
      <c r="I36" s="3"/>
      <c r="J36" s="3"/>
    </row>
    <row r="37" spans="1:10" ht="12.75">
      <c r="A37" s="46" t="s">
        <v>94</v>
      </c>
      <c r="B37" s="11">
        <v>14330</v>
      </c>
      <c r="C37" s="11">
        <v>1384568</v>
      </c>
      <c r="D37" s="11">
        <v>37917586</v>
      </c>
      <c r="E37" s="11">
        <f aca="true" t="shared" si="1" ref="E37:E52">D37/C37*1000</f>
        <v>27385.86042722351</v>
      </c>
      <c r="F37" s="3"/>
      <c r="G37" s="3"/>
      <c r="H37" s="3"/>
      <c r="I37" s="3"/>
      <c r="J37" s="3"/>
    </row>
    <row r="38" spans="1:10" ht="12.75">
      <c r="A38" s="46" t="s">
        <v>88</v>
      </c>
      <c r="B38" s="11">
        <v>14318</v>
      </c>
      <c r="C38" s="11">
        <v>1393105</v>
      </c>
      <c r="D38" s="11">
        <v>40107681</v>
      </c>
      <c r="E38" s="11">
        <f t="shared" si="1"/>
        <v>28790.134986235782</v>
      </c>
      <c r="F38" s="3"/>
      <c r="G38" s="3"/>
      <c r="H38" s="3"/>
      <c r="I38" s="3"/>
      <c r="J38" s="3"/>
    </row>
    <row r="39" spans="1:10" s="5" customFormat="1" ht="12.75">
      <c r="A39" s="47">
        <v>17</v>
      </c>
      <c r="B39" s="16">
        <f>SUM(B41:B54)</f>
        <v>14405</v>
      </c>
      <c r="C39" s="16">
        <f>SUM(C41:C54)</f>
        <v>1417581</v>
      </c>
      <c r="D39" s="16">
        <f>SUM(D41:D54)</f>
        <v>42873266</v>
      </c>
      <c r="E39" s="16">
        <f t="shared" si="1"/>
        <v>30243.96207341944</v>
      </c>
      <c r="F39" s="4"/>
      <c r="G39" s="4"/>
      <c r="H39" s="4"/>
      <c r="I39" s="4"/>
      <c r="J39" s="4"/>
    </row>
    <row r="40" spans="1:10" ht="13.5" thickBot="1">
      <c r="A40" s="43"/>
      <c r="B40" s="30"/>
      <c r="C40" s="30"/>
      <c r="D40" s="30"/>
      <c r="E40" s="44"/>
      <c r="F40" s="3"/>
      <c r="G40" s="3"/>
      <c r="H40" s="3"/>
      <c r="I40" s="3"/>
      <c r="J40" s="3"/>
    </row>
    <row r="41" spans="1:10" ht="13.5" thickTop="1">
      <c r="A41" s="20" t="s">
        <v>26</v>
      </c>
      <c r="B41" s="11">
        <v>10163</v>
      </c>
      <c r="C41" s="11">
        <v>951393</v>
      </c>
      <c r="D41" s="11">
        <v>32552902</v>
      </c>
      <c r="E41" s="11">
        <f t="shared" si="1"/>
        <v>34216.041110245715</v>
      </c>
      <c r="F41" s="3"/>
      <c r="G41" s="3"/>
      <c r="H41" s="3"/>
      <c r="I41" s="3"/>
      <c r="J41" s="3"/>
    </row>
    <row r="42" spans="1:10" ht="12.75">
      <c r="A42" s="20" t="s">
        <v>27</v>
      </c>
      <c r="B42" s="11">
        <v>1458</v>
      </c>
      <c r="C42" s="11">
        <v>247326</v>
      </c>
      <c r="D42" s="11">
        <v>6794153</v>
      </c>
      <c r="E42" s="11">
        <f t="shared" si="1"/>
        <v>27470.435781114804</v>
      </c>
      <c r="F42" s="3"/>
      <c r="G42" s="3"/>
      <c r="H42" s="3"/>
      <c r="I42" s="3"/>
      <c r="J42" s="3"/>
    </row>
    <row r="43" spans="1:10" ht="12.75">
      <c r="A43" s="20" t="s">
        <v>28</v>
      </c>
      <c r="B43" s="11">
        <v>1079</v>
      </c>
      <c r="C43" s="11">
        <v>129142</v>
      </c>
      <c r="D43" s="11">
        <v>2477839</v>
      </c>
      <c r="E43" s="11">
        <f t="shared" si="1"/>
        <v>19186.93376283471</v>
      </c>
      <c r="F43" s="3"/>
      <c r="G43" s="3"/>
      <c r="H43" s="3"/>
      <c r="I43" s="3"/>
      <c r="J43" s="3"/>
    </row>
    <row r="44" spans="1:10" ht="12.75">
      <c r="A44" s="20" t="s">
        <v>29</v>
      </c>
      <c r="B44" s="11">
        <v>36</v>
      </c>
      <c r="C44" s="11">
        <v>4473</v>
      </c>
      <c r="D44" s="11">
        <v>14763</v>
      </c>
      <c r="E44" s="11">
        <f t="shared" si="1"/>
        <v>3300.469483568075</v>
      </c>
      <c r="F44" s="3"/>
      <c r="G44" s="3"/>
      <c r="H44" s="3"/>
      <c r="I44" s="3"/>
      <c r="J44" s="3"/>
    </row>
    <row r="45" spans="1:10" ht="12">
      <c r="A45" s="105" t="s">
        <v>30</v>
      </c>
      <c r="B45" s="107">
        <v>22</v>
      </c>
      <c r="C45" s="98">
        <v>696</v>
      </c>
      <c r="D45" s="98">
        <v>11709</v>
      </c>
      <c r="E45" s="98">
        <f t="shared" si="1"/>
        <v>16823.275862068964</v>
      </c>
      <c r="F45" s="3"/>
      <c r="G45" s="3"/>
      <c r="H45" s="3"/>
      <c r="I45" s="3"/>
      <c r="J45" s="3"/>
    </row>
    <row r="46" spans="1:10" ht="12">
      <c r="A46" s="106"/>
      <c r="B46" s="107"/>
      <c r="C46" s="98"/>
      <c r="D46" s="98"/>
      <c r="E46" s="98" t="e">
        <f t="shared" si="1"/>
        <v>#DIV/0!</v>
      </c>
      <c r="F46" s="3"/>
      <c r="G46" s="3"/>
      <c r="H46" s="3"/>
      <c r="I46" s="3"/>
      <c r="J46" s="3"/>
    </row>
    <row r="47" spans="1:10" ht="12.75">
      <c r="A47" s="20" t="s">
        <v>31</v>
      </c>
      <c r="B47" s="11">
        <v>428</v>
      </c>
      <c r="C47" s="11">
        <v>26404</v>
      </c>
      <c r="D47" s="11">
        <v>624964</v>
      </c>
      <c r="E47" s="11">
        <f t="shared" si="1"/>
        <v>23669.292531434632</v>
      </c>
      <c r="F47" s="3"/>
      <c r="G47" s="3"/>
      <c r="H47" s="3"/>
      <c r="I47" s="3"/>
      <c r="J47" s="3"/>
    </row>
    <row r="48" spans="1:10" ht="12.75">
      <c r="A48" s="20" t="s">
        <v>32</v>
      </c>
      <c r="B48" s="11">
        <v>3</v>
      </c>
      <c r="C48" s="11">
        <v>694</v>
      </c>
      <c r="D48" s="11">
        <v>6267</v>
      </c>
      <c r="E48" s="11">
        <f t="shared" si="1"/>
        <v>9030.259365994236</v>
      </c>
      <c r="F48" s="3"/>
      <c r="G48" s="3"/>
      <c r="H48" s="3"/>
      <c r="I48" s="3"/>
      <c r="J48" s="3"/>
    </row>
    <row r="49" spans="1:10" ht="12.75">
      <c r="A49" s="20" t="s">
        <v>33</v>
      </c>
      <c r="B49" s="11">
        <v>9</v>
      </c>
      <c r="C49" s="11">
        <v>1331</v>
      </c>
      <c r="D49" s="11">
        <v>34216</v>
      </c>
      <c r="E49" s="11">
        <f t="shared" si="1"/>
        <v>25706.987227648384</v>
      </c>
      <c r="F49" s="3"/>
      <c r="G49" s="3"/>
      <c r="H49" s="3"/>
      <c r="I49" s="3"/>
      <c r="J49" s="3"/>
    </row>
    <row r="50" spans="1:10" ht="12.75">
      <c r="A50" s="20" t="s">
        <v>34</v>
      </c>
      <c r="B50" s="11">
        <v>219</v>
      </c>
      <c r="C50" s="11">
        <v>29786</v>
      </c>
      <c r="D50" s="11">
        <v>180669</v>
      </c>
      <c r="E50" s="11">
        <f t="shared" si="1"/>
        <v>6065.567716376821</v>
      </c>
      <c r="F50" s="3"/>
      <c r="G50" s="3"/>
      <c r="H50" s="3"/>
      <c r="I50" s="3"/>
      <c r="J50" s="3"/>
    </row>
    <row r="51" spans="1:10" ht="12.75">
      <c r="A51" s="20" t="s">
        <v>35</v>
      </c>
      <c r="B51" s="11">
        <v>8</v>
      </c>
      <c r="C51" s="11">
        <v>169</v>
      </c>
      <c r="D51" s="11">
        <v>1355</v>
      </c>
      <c r="E51" s="11">
        <f t="shared" si="1"/>
        <v>8017.751479289942</v>
      </c>
      <c r="F51" s="3"/>
      <c r="G51" s="3"/>
      <c r="H51" s="3"/>
      <c r="I51" s="3"/>
      <c r="J51" s="3"/>
    </row>
    <row r="52" spans="1:10" ht="12.75">
      <c r="A52" s="20" t="s">
        <v>36</v>
      </c>
      <c r="B52" s="42">
        <v>980</v>
      </c>
      <c r="C52" s="11">
        <v>26167</v>
      </c>
      <c r="D52" s="11">
        <v>174429</v>
      </c>
      <c r="E52" s="11">
        <f t="shared" si="1"/>
        <v>6665.991516031643</v>
      </c>
      <c r="F52" s="3"/>
      <c r="G52" s="3"/>
      <c r="H52" s="3"/>
      <c r="I52" s="3"/>
      <c r="J52" s="3"/>
    </row>
    <row r="53" spans="1:10" ht="13.5" thickBot="1">
      <c r="A53" s="23"/>
      <c r="B53" s="24"/>
      <c r="C53" s="25"/>
      <c r="D53" s="25"/>
      <c r="E53" s="25"/>
      <c r="F53" s="3"/>
      <c r="G53" s="3"/>
      <c r="H53" s="3"/>
      <c r="I53" s="3"/>
      <c r="J53" s="3"/>
    </row>
    <row r="54" spans="1:10" ht="12.75">
      <c r="A54" s="11"/>
      <c r="B54" s="11"/>
      <c r="C54" s="11"/>
      <c r="D54" s="11"/>
      <c r="E54" s="11"/>
      <c r="F54" s="3"/>
      <c r="G54" s="3"/>
      <c r="H54" s="3"/>
      <c r="I54" s="3"/>
      <c r="J54" s="3"/>
    </row>
    <row r="55" spans="1:10" ht="12.75">
      <c r="A55" s="11" t="s">
        <v>43</v>
      </c>
      <c r="B55" s="11"/>
      <c r="C55" s="11"/>
      <c r="D55" s="11"/>
      <c r="E55" s="11"/>
      <c r="F55" s="3"/>
      <c r="G55" s="3"/>
      <c r="H55" s="3"/>
      <c r="I55" s="3"/>
      <c r="J55" s="3"/>
    </row>
    <row r="56" spans="1:10" ht="12.75">
      <c r="A56" s="11"/>
      <c r="B56" s="11"/>
      <c r="C56" s="11"/>
      <c r="D56" s="11"/>
      <c r="E56" s="11"/>
      <c r="F56" s="3"/>
      <c r="G56" s="3"/>
      <c r="H56" s="3"/>
      <c r="I56" s="3"/>
      <c r="J56" s="3"/>
    </row>
    <row r="57" spans="1:10" ht="15.75">
      <c r="A57" s="108" t="s">
        <v>37</v>
      </c>
      <c r="B57" s="108"/>
      <c r="C57" s="108"/>
      <c r="D57" s="108"/>
      <c r="E57" s="108"/>
      <c r="F57" s="3"/>
      <c r="G57" s="3"/>
      <c r="H57" s="3"/>
      <c r="I57" s="3"/>
      <c r="J57" s="3"/>
    </row>
    <row r="58" spans="1:10" ht="13.5" thickBot="1">
      <c r="A58" s="8"/>
      <c r="B58" s="8"/>
      <c r="C58" s="8"/>
      <c r="D58" s="8"/>
      <c r="E58" s="9" t="s">
        <v>1</v>
      </c>
      <c r="F58" s="3"/>
      <c r="G58" s="3"/>
      <c r="H58" s="3"/>
      <c r="I58" s="3"/>
      <c r="J58" s="3"/>
    </row>
    <row r="59" spans="1:10" ht="12">
      <c r="A59" s="99" t="s">
        <v>2</v>
      </c>
      <c r="B59" s="101" t="s">
        <v>21</v>
      </c>
      <c r="C59" s="101" t="s">
        <v>22</v>
      </c>
      <c r="D59" s="101" t="s">
        <v>23</v>
      </c>
      <c r="E59" s="103" t="s">
        <v>24</v>
      </c>
      <c r="F59" s="3"/>
      <c r="G59" s="3"/>
      <c r="H59" s="3"/>
      <c r="I59" s="3"/>
      <c r="J59" s="3"/>
    </row>
    <row r="60" spans="1:10" ht="12">
      <c r="A60" s="100"/>
      <c r="B60" s="102"/>
      <c r="C60" s="102"/>
      <c r="D60" s="102"/>
      <c r="E60" s="104"/>
      <c r="F60" s="3"/>
      <c r="G60" s="3"/>
      <c r="H60" s="3"/>
      <c r="I60" s="3"/>
      <c r="J60" s="3"/>
    </row>
    <row r="61" spans="1:10" ht="12.75">
      <c r="A61" s="45" t="s">
        <v>7</v>
      </c>
      <c r="B61" s="11">
        <v>9605</v>
      </c>
      <c r="C61" s="11">
        <v>3778914</v>
      </c>
      <c r="D61" s="11">
        <v>206117122</v>
      </c>
      <c r="E61" s="11">
        <v>54544</v>
      </c>
      <c r="F61" s="3"/>
      <c r="G61" s="3"/>
      <c r="H61" s="3"/>
      <c r="I61" s="3"/>
      <c r="J61" s="3"/>
    </row>
    <row r="62" spans="1:10" ht="12.75">
      <c r="A62" s="46" t="s">
        <v>86</v>
      </c>
      <c r="B62" s="11">
        <v>9820</v>
      </c>
      <c r="C62" s="11">
        <v>3890198</v>
      </c>
      <c r="D62" s="11">
        <v>217798566</v>
      </c>
      <c r="E62" s="11">
        <v>55986</v>
      </c>
      <c r="F62" s="3"/>
      <c r="G62" s="3"/>
      <c r="H62" s="3"/>
      <c r="I62" s="3"/>
      <c r="J62" s="3"/>
    </row>
    <row r="63" spans="1:10" ht="12.75">
      <c r="A63" s="46" t="s">
        <v>9</v>
      </c>
      <c r="B63" s="11">
        <v>9954</v>
      </c>
      <c r="C63" s="11">
        <v>3977542</v>
      </c>
      <c r="D63" s="11">
        <v>229511407</v>
      </c>
      <c r="E63" s="11">
        <v>57702</v>
      </c>
      <c r="F63" s="3"/>
      <c r="G63" s="3"/>
      <c r="H63" s="3"/>
      <c r="I63" s="3"/>
      <c r="J63" s="3"/>
    </row>
    <row r="64" spans="1:10" ht="12.75">
      <c r="A64" s="46" t="s">
        <v>10</v>
      </c>
      <c r="B64" s="11">
        <v>10037</v>
      </c>
      <c r="C64" s="11">
        <v>4043957</v>
      </c>
      <c r="D64" s="11">
        <v>215827271</v>
      </c>
      <c r="E64" s="11">
        <v>53370</v>
      </c>
      <c r="F64" s="3"/>
      <c r="G64" s="3"/>
      <c r="H64" s="3"/>
      <c r="I64" s="3"/>
      <c r="J64" s="3"/>
    </row>
    <row r="65" spans="1:10" ht="12.75">
      <c r="A65" s="46" t="s">
        <v>11</v>
      </c>
      <c r="B65" s="11">
        <v>10135</v>
      </c>
      <c r="C65" s="11">
        <v>4147019</v>
      </c>
      <c r="D65" s="11">
        <v>227434137</v>
      </c>
      <c r="E65" s="11">
        <v>54843</v>
      </c>
      <c r="F65" s="3"/>
      <c r="G65" s="3"/>
      <c r="H65" s="3"/>
      <c r="I65" s="3"/>
      <c r="J65" s="3"/>
    </row>
    <row r="66" spans="1:10" ht="12.75">
      <c r="A66" s="46" t="s">
        <v>12</v>
      </c>
      <c r="B66" s="11">
        <v>10165</v>
      </c>
      <c r="C66" s="11">
        <v>4209553</v>
      </c>
      <c r="D66" s="11">
        <v>234836874</v>
      </c>
      <c r="E66" s="11">
        <v>55787</v>
      </c>
      <c r="F66" s="3"/>
      <c r="G66" s="3"/>
      <c r="H66" s="3"/>
      <c r="I66" s="3"/>
      <c r="J66" s="3"/>
    </row>
    <row r="67" spans="1:10" ht="12.75">
      <c r="A67" s="46" t="s">
        <v>87</v>
      </c>
      <c r="B67" s="11">
        <v>10223</v>
      </c>
      <c r="C67" s="11">
        <v>4324421</v>
      </c>
      <c r="D67" s="11">
        <v>232912392</v>
      </c>
      <c r="E67" s="11">
        <f aca="true" t="shared" si="2" ref="E67:E75">D67/C67*1000</f>
        <v>53859.786547147</v>
      </c>
      <c r="F67" s="3"/>
      <c r="G67" s="3"/>
      <c r="H67" s="3"/>
      <c r="I67" s="3"/>
      <c r="J67" s="3"/>
    </row>
    <row r="68" spans="1:10" ht="12.75">
      <c r="A68" s="46" t="s">
        <v>88</v>
      </c>
      <c r="B68" s="11">
        <v>10271</v>
      </c>
      <c r="C68" s="11">
        <v>4441349</v>
      </c>
      <c r="D68" s="11">
        <v>247180218</v>
      </c>
      <c r="E68" s="11">
        <f t="shared" si="2"/>
        <v>55654.31088617445</v>
      </c>
      <c r="F68" s="3"/>
      <c r="G68" s="3"/>
      <c r="H68" s="3"/>
      <c r="I68" s="3"/>
      <c r="J68" s="3"/>
    </row>
    <row r="69" spans="1:10" s="5" customFormat="1" ht="12.75">
      <c r="A69" s="29" t="s">
        <v>95</v>
      </c>
      <c r="B69" s="16">
        <f>SUM(B71:B75)</f>
        <v>10377</v>
      </c>
      <c r="C69" s="16">
        <f>SUM(C71:C75)</f>
        <v>4630852</v>
      </c>
      <c r="D69" s="16">
        <f>SUM(D71:D75)</f>
        <v>263792743</v>
      </c>
      <c r="E69" s="16">
        <f t="shared" si="2"/>
        <v>56964.19211842659</v>
      </c>
      <c r="F69" s="4"/>
      <c r="G69" s="4"/>
      <c r="H69" s="4"/>
      <c r="I69" s="4"/>
      <c r="J69" s="4"/>
    </row>
    <row r="70" spans="1:10" ht="13.5" thickBot="1">
      <c r="A70" s="43"/>
      <c r="B70" s="30"/>
      <c r="C70" s="30"/>
      <c r="D70" s="30"/>
      <c r="E70" s="44"/>
      <c r="F70" s="3"/>
      <c r="G70" s="3"/>
      <c r="H70" s="3"/>
      <c r="I70" s="3"/>
      <c r="J70" s="3"/>
    </row>
    <row r="71" spans="1:10" ht="13.5" thickTop="1">
      <c r="A71" s="49" t="s">
        <v>39</v>
      </c>
      <c r="B71" s="11">
        <v>2039</v>
      </c>
      <c r="C71" s="11">
        <v>509494</v>
      </c>
      <c r="D71" s="11">
        <v>32192202</v>
      </c>
      <c r="E71" s="11">
        <f t="shared" si="2"/>
        <v>63184.65379376401</v>
      </c>
      <c r="F71" s="3"/>
      <c r="G71" s="3"/>
      <c r="H71" s="3"/>
      <c r="I71" s="3"/>
      <c r="J71" s="3"/>
    </row>
    <row r="72" spans="1:10" ht="12.75">
      <c r="A72" s="20" t="s">
        <v>40</v>
      </c>
      <c r="B72" s="11">
        <v>4065</v>
      </c>
      <c r="C72" s="11">
        <v>2070887</v>
      </c>
      <c r="D72" s="11">
        <v>146526729</v>
      </c>
      <c r="E72" s="11">
        <f t="shared" si="2"/>
        <v>70755.54050027838</v>
      </c>
      <c r="F72" s="3"/>
      <c r="G72" s="3"/>
      <c r="H72" s="3"/>
      <c r="I72" s="3"/>
      <c r="J72" s="3"/>
    </row>
    <row r="73" spans="1:10" ht="12.75">
      <c r="A73" s="20" t="s">
        <v>34</v>
      </c>
      <c r="B73" s="11">
        <v>3022</v>
      </c>
      <c r="C73" s="11">
        <v>1768528</v>
      </c>
      <c r="D73" s="11">
        <v>66526107</v>
      </c>
      <c r="E73" s="11">
        <f t="shared" si="2"/>
        <v>37616.654641600246</v>
      </c>
      <c r="F73" s="3"/>
      <c r="G73" s="3"/>
      <c r="H73" s="3"/>
      <c r="I73" s="3"/>
      <c r="J73" s="3"/>
    </row>
    <row r="74" spans="1:10" ht="12.75">
      <c r="A74" s="20" t="s">
        <v>41</v>
      </c>
      <c r="B74" s="11">
        <v>55</v>
      </c>
      <c r="C74" s="11">
        <v>60523</v>
      </c>
      <c r="D74" s="11">
        <v>4792005</v>
      </c>
      <c r="E74" s="11">
        <f t="shared" si="2"/>
        <v>79176.5940221073</v>
      </c>
      <c r="F74" s="3"/>
      <c r="G74" s="3"/>
      <c r="H74" s="3"/>
      <c r="I74" s="3"/>
      <c r="J74" s="3"/>
    </row>
    <row r="75" spans="1:10" ht="12.75">
      <c r="A75" s="20" t="s">
        <v>42</v>
      </c>
      <c r="B75" s="42">
        <v>1196</v>
      </c>
      <c r="C75" s="11">
        <v>221420</v>
      </c>
      <c r="D75" s="11">
        <v>13755700</v>
      </c>
      <c r="E75" s="11">
        <f t="shared" si="2"/>
        <v>62124.920964682504</v>
      </c>
      <c r="F75" s="3"/>
      <c r="G75" s="3"/>
      <c r="H75" s="3"/>
      <c r="I75" s="3"/>
      <c r="J75" s="3"/>
    </row>
    <row r="76" spans="1:10" ht="13.5" thickBot="1">
      <c r="A76" s="23"/>
      <c r="B76" s="24"/>
      <c r="C76" s="25"/>
      <c r="D76" s="25"/>
      <c r="E76" s="25"/>
      <c r="F76" s="3"/>
      <c r="G76" s="3"/>
      <c r="H76" s="3"/>
      <c r="I76" s="3"/>
      <c r="J76" s="3"/>
    </row>
    <row r="77" spans="1:10" ht="12.75">
      <c r="A77" s="11"/>
      <c r="B77" s="11"/>
      <c r="C77" s="11"/>
      <c r="D77" s="11"/>
      <c r="E77" s="11"/>
      <c r="F77" s="3"/>
      <c r="G77" s="3"/>
      <c r="H77" s="3"/>
      <c r="I77" s="3"/>
      <c r="J77" s="3"/>
    </row>
    <row r="78" spans="1:10" ht="12.75">
      <c r="A78" s="11" t="s">
        <v>43</v>
      </c>
      <c r="B78" s="11"/>
      <c r="C78" s="11"/>
      <c r="D78" s="11"/>
      <c r="E78" s="11"/>
      <c r="F78" s="3"/>
      <c r="G78" s="3"/>
      <c r="H78" s="3"/>
      <c r="I78" s="3"/>
      <c r="J78" s="3"/>
    </row>
    <row r="79" spans="1:10" ht="1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</sheetData>
  <sheetProtection/>
  <mergeCells count="24">
    <mergeCell ref="A59:A60"/>
    <mergeCell ref="B59:B60"/>
    <mergeCell ref="C59:C60"/>
    <mergeCell ref="D59:D60"/>
    <mergeCell ref="E59:E60"/>
    <mergeCell ref="A57:E57"/>
    <mergeCell ref="A1:E1"/>
    <mergeCell ref="A2:E2"/>
    <mergeCell ref="A4:A5"/>
    <mergeCell ref="B4:B5"/>
    <mergeCell ref="C4:C5"/>
    <mergeCell ref="A27:E27"/>
    <mergeCell ref="D4:D5"/>
    <mergeCell ref="E4:E5"/>
    <mergeCell ref="C45:C46"/>
    <mergeCell ref="D45:D46"/>
    <mergeCell ref="E45:E46"/>
    <mergeCell ref="A29:A30"/>
    <mergeCell ref="B29:B30"/>
    <mergeCell ref="C29:C30"/>
    <mergeCell ref="D29:D30"/>
    <mergeCell ref="E29:E30"/>
    <mergeCell ref="A45:A46"/>
    <mergeCell ref="B45:B4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2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2" customWidth="1"/>
    <col min="2" max="5" width="16.710937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108" t="s">
        <v>188</v>
      </c>
      <c r="B1" s="108"/>
      <c r="C1" s="108"/>
      <c r="D1" s="108"/>
      <c r="E1" s="108"/>
    </row>
    <row r="2" spans="1:5" s="1" customFormat="1" ht="15.75">
      <c r="A2" s="108" t="s">
        <v>0</v>
      </c>
      <c r="B2" s="108"/>
      <c r="C2" s="108"/>
      <c r="D2" s="108"/>
      <c r="E2" s="108"/>
    </row>
    <row r="3" spans="1:5" ht="13.5" thickBot="1">
      <c r="A3" s="8"/>
      <c r="B3" s="8"/>
      <c r="C3" s="8"/>
      <c r="D3" s="8"/>
      <c r="E3" s="9" t="s">
        <v>1</v>
      </c>
    </row>
    <row r="4" spans="1:10" ht="13.5" customHeight="1">
      <c r="A4" s="99" t="s">
        <v>2</v>
      </c>
      <c r="B4" s="101" t="s">
        <v>3</v>
      </c>
      <c r="C4" s="101" t="s">
        <v>4</v>
      </c>
      <c r="D4" s="101" t="s">
        <v>5</v>
      </c>
      <c r="E4" s="103" t="s">
        <v>6</v>
      </c>
      <c r="F4" s="3"/>
      <c r="G4" s="3"/>
      <c r="H4" s="3"/>
      <c r="I4" s="3"/>
      <c r="J4" s="3"/>
    </row>
    <row r="5" spans="1:10" ht="13.5" customHeight="1">
      <c r="A5" s="100"/>
      <c r="B5" s="102"/>
      <c r="C5" s="102"/>
      <c r="D5" s="102"/>
      <c r="E5" s="104"/>
      <c r="F5" s="3"/>
      <c r="G5" s="3"/>
      <c r="H5" s="3"/>
      <c r="I5" s="3"/>
      <c r="J5" s="3"/>
    </row>
    <row r="6" spans="1:10" ht="12.75">
      <c r="A6" s="10" t="s">
        <v>96</v>
      </c>
      <c r="B6" s="11">
        <v>32201</v>
      </c>
      <c r="C6" s="11">
        <v>8769966</v>
      </c>
      <c r="D6" s="11">
        <v>1679556375</v>
      </c>
      <c r="E6" s="11">
        <v>191512</v>
      </c>
      <c r="F6" s="3"/>
      <c r="G6" s="3"/>
      <c r="H6" s="3"/>
      <c r="I6" s="3"/>
      <c r="J6" s="3"/>
    </row>
    <row r="7" spans="1:10" ht="12.75">
      <c r="A7" s="12" t="s">
        <v>97</v>
      </c>
      <c r="B7" s="11">
        <v>32358</v>
      </c>
      <c r="C7" s="11">
        <v>8757723</v>
      </c>
      <c r="D7" s="11">
        <v>1596042506</v>
      </c>
      <c r="E7" s="11">
        <v>182244</v>
      </c>
      <c r="F7" s="3"/>
      <c r="G7" s="3"/>
      <c r="H7" s="3"/>
      <c r="I7" s="3"/>
      <c r="J7" s="3"/>
    </row>
    <row r="8" spans="1:10" ht="12.75">
      <c r="A8" s="12" t="s">
        <v>98</v>
      </c>
      <c r="B8" s="11">
        <v>32496</v>
      </c>
      <c r="C8" s="11">
        <v>8745233</v>
      </c>
      <c r="D8" s="11">
        <v>1523465682</v>
      </c>
      <c r="E8" s="11">
        <v>174205</v>
      </c>
      <c r="F8" s="3"/>
      <c r="G8" s="3"/>
      <c r="H8" s="3"/>
      <c r="I8" s="3"/>
      <c r="J8" s="3"/>
    </row>
    <row r="9" spans="1:10" ht="12.75">
      <c r="A9" s="12" t="s">
        <v>99</v>
      </c>
      <c r="B9" s="11">
        <v>32701</v>
      </c>
      <c r="C9" s="11">
        <v>8735159</v>
      </c>
      <c r="D9" s="11">
        <v>1417757902</v>
      </c>
      <c r="E9" s="11">
        <v>162305</v>
      </c>
      <c r="F9" s="3"/>
      <c r="G9" s="3"/>
      <c r="H9" s="3"/>
      <c r="I9" s="3"/>
      <c r="J9" s="3"/>
    </row>
    <row r="10" spans="1:10" ht="12.75">
      <c r="A10" s="12" t="s">
        <v>100</v>
      </c>
      <c r="B10" s="11">
        <v>32373</v>
      </c>
      <c r="C10" s="11">
        <v>8719895</v>
      </c>
      <c r="D10" s="11">
        <v>1335318476</v>
      </c>
      <c r="E10" s="11">
        <v>153135</v>
      </c>
      <c r="F10" s="3"/>
      <c r="G10" s="3"/>
      <c r="H10" s="3"/>
      <c r="I10" s="3"/>
      <c r="J10" s="3"/>
    </row>
    <row r="11" spans="1:10" ht="12.75">
      <c r="A11" s="12" t="s">
        <v>101</v>
      </c>
      <c r="B11" s="11">
        <v>32534</v>
      </c>
      <c r="C11" s="11">
        <v>8699361</v>
      </c>
      <c r="D11" s="11">
        <v>1269008922</v>
      </c>
      <c r="E11" s="11">
        <v>145874</v>
      </c>
      <c r="F11" s="3"/>
      <c r="G11" s="3"/>
      <c r="H11" s="3"/>
      <c r="I11" s="3"/>
      <c r="J11" s="3"/>
    </row>
    <row r="12" spans="1:10" s="5" customFormat="1" ht="12.75">
      <c r="A12" s="12" t="s">
        <v>102</v>
      </c>
      <c r="B12" s="11">
        <v>32778</v>
      </c>
      <c r="C12" s="11">
        <v>8691730</v>
      </c>
      <c r="D12" s="11">
        <v>1211787546</v>
      </c>
      <c r="E12" s="11">
        <f>(D12*1000)/C12</f>
        <v>139418.45248299246</v>
      </c>
      <c r="F12" s="4"/>
      <c r="G12" s="4"/>
      <c r="H12" s="4"/>
      <c r="I12" s="4"/>
      <c r="J12" s="4"/>
    </row>
    <row r="13" spans="1:10" ht="12.75">
      <c r="A13" s="12" t="s">
        <v>103</v>
      </c>
      <c r="B13" s="11">
        <v>33042</v>
      </c>
      <c r="C13" s="11">
        <v>8732780</v>
      </c>
      <c r="D13" s="11">
        <v>1169172116</v>
      </c>
      <c r="E13" s="11">
        <f>(D13*1000)/C13</f>
        <v>133883.15244400981</v>
      </c>
      <c r="F13" s="3"/>
      <c r="G13" s="3"/>
      <c r="H13" s="3"/>
      <c r="I13" s="3"/>
      <c r="J13" s="3"/>
    </row>
    <row r="14" spans="1:10" ht="12.75">
      <c r="A14" s="12" t="s">
        <v>104</v>
      </c>
      <c r="B14" s="11">
        <v>33364</v>
      </c>
      <c r="C14" s="11">
        <v>8730327</v>
      </c>
      <c r="D14" s="11">
        <v>1129977730</v>
      </c>
      <c r="E14" s="11">
        <v>129431</v>
      </c>
      <c r="F14" s="3"/>
      <c r="G14" s="3"/>
      <c r="H14" s="3"/>
      <c r="I14" s="3"/>
      <c r="J14" s="3"/>
    </row>
    <row r="15" spans="1:10" s="5" customFormat="1" ht="12.75">
      <c r="A15" s="15" t="s">
        <v>105</v>
      </c>
      <c r="B15" s="16">
        <f>SUM(B17:B23)</f>
        <v>33660</v>
      </c>
      <c r="C15" s="16">
        <f>SUM(C17:C23)</f>
        <v>8709845</v>
      </c>
      <c r="D15" s="16">
        <f>SUM(D17:D23)</f>
        <v>1100879778</v>
      </c>
      <c r="E15" s="16">
        <f>(D15*1000)/C15</f>
        <v>126394.87591340604</v>
      </c>
      <c r="F15" s="4"/>
      <c r="G15" s="4"/>
      <c r="H15" s="4"/>
      <c r="I15" s="4"/>
      <c r="J15" s="4"/>
    </row>
    <row r="16" spans="1:10" s="5" customFormat="1" ht="13.5" thickBot="1">
      <c r="A16" s="43"/>
      <c r="B16" s="30"/>
      <c r="C16" s="30"/>
      <c r="D16" s="30"/>
      <c r="E16" s="30"/>
      <c r="F16" s="4"/>
      <c r="G16" s="4"/>
      <c r="H16" s="4"/>
      <c r="I16" s="4"/>
      <c r="J16" s="4"/>
    </row>
    <row r="17" spans="1:10" ht="13.5" thickTop="1">
      <c r="A17" s="20" t="s">
        <v>13</v>
      </c>
      <c r="B17" s="11">
        <v>104</v>
      </c>
      <c r="C17" s="11">
        <v>70323</v>
      </c>
      <c r="D17" s="11">
        <v>6533217</v>
      </c>
      <c r="E17" s="11">
        <f aca="true" t="shared" si="0" ref="E17:E23">(D17*1000)/C17</f>
        <v>92902.99048675397</v>
      </c>
      <c r="F17" s="3"/>
      <c r="G17" s="3"/>
      <c r="H17" s="3"/>
      <c r="I17" s="3"/>
      <c r="J17" s="3"/>
    </row>
    <row r="18" spans="1:10" ht="12.75">
      <c r="A18" s="20" t="s">
        <v>14</v>
      </c>
      <c r="B18" s="11">
        <v>411</v>
      </c>
      <c r="C18" s="11">
        <v>197463</v>
      </c>
      <c r="D18" s="11">
        <v>20440755</v>
      </c>
      <c r="E18" s="11">
        <f t="shared" si="0"/>
        <v>103516.88670788959</v>
      </c>
      <c r="F18" s="3"/>
      <c r="G18" s="3"/>
      <c r="H18" s="3"/>
      <c r="I18" s="3"/>
      <c r="J18" s="3"/>
    </row>
    <row r="19" spans="1:10" ht="12.75">
      <c r="A19" s="20" t="s">
        <v>15</v>
      </c>
      <c r="B19" s="11">
        <v>29632</v>
      </c>
      <c r="C19" s="11">
        <v>7163459</v>
      </c>
      <c r="D19" s="11">
        <v>926191469</v>
      </c>
      <c r="E19" s="11">
        <f t="shared" si="0"/>
        <v>129293.8884692437</v>
      </c>
      <c r="F19" s="3"/>
      <c r="G19" s="3"/>
      <c r="H19" s="3"/>
      <c r="I19" s="3"/>
      <c r="J19" s="3"/>
    </row>
    <row r="20" spans="1:10" ht="12.75">
      <c r="A20" s="20" t="s">
        <v>16</v>
      </c>
      <c r="B20" s="11">
        <v>13</v>
      </c>
      <c r="C20" s="11">
        <v>19194</v>
      </c>
      <c r="D20" s="11">
        <v>526</v>
      </c>
      <c r="E20" s="11">
        <f t="shared" si="0"/>
        <v>27.404397207460665</v>
      </c>
      <c r="F20" s="3"/>
      <c r="G20" s="3"/>
      <c r="H20" s="3"/>
      <c r="I20" s="3"/>
      <c r="J20" s="3"/>
    </row>
    <row r="21" spans="1:10" ht="12.75">
      <c r="A21" s="20" t="s">
        <v>17</v>
      </c>
      <c r="B21" s="11">
        <v>13</v>
      </c>
      <c r="C21" s="11">
        <v>7473</v>
      </c>
      <c r="D21" s="11">
        <v>464055</v>
      </c>
      <c r="E21" s="11">
        <f t="shared" si="0"/>
        <v>62097.55118426335</v>
      </c>
      <c r="F21" s="3"/>
      <c r="G21" s="3"/>
      <c r="H21" s="3"/>
      <c r="I21" s="3"/>
      <c r="J21" s="3"/>
    </row>
    <row r="22" spans="1:10" ht="12.75">
      <c r="A22" s="20" t="s">
        <v>18</v>
      </c>
      <c r="B22" s="11">
        <v>0</v>
      </c>
      <c r="C22" s="11">
        <v>0</v>
      </c>
      <c r="D22" s="11">
        <v>0</v>
      </c>
      <c r="E22" s="11">
        <v>0</v>
      </c>
      <c r="F22" s="3"/>
      <c r="G22" s="3"/>
      <c r="H22" s="3"/>
      <c r="I22" s="3"/>
      <c r="J22" s="3"/>
    </row>
    <row r="23" spans="1:10" ht="12.75">
      <c r="A23" s="20" t="s">
        <v>19</v>
      </c>
      <c r="B23" s="42">
        <v>3487</v>
      </c>
      <c r="C23" s="11">
        <v>1251933</v>
      </c>
      <c r="D23" s="11">
        <v>147249756</v>
      </c>
      <c r="E23" s="11">
        <f t="shared" si="0"/>
        <v>117617.92044781949</v>
      </c>
      <c r="F23" s="3"/>
      <c r="G23" s="3"/>
      <c r="H23" s="3"/>
      <c r="I23" s="3"/>
      <c r="J23" s="3"/>
    </row>
    <row r="24" spans="1:10" ht="13.5" thickBot="1">
      <c r="A24" s="23"/>
      <c r="B24" s="24"/>
      <c r="C24" s="25"/>
      <c r="D24" s="25"/>
      <c r="E24" s="25"/>
      <c r="F24" s="3"/>
      <c r="G24" s="3"/>
      <c r="H24" s="3"/>
      <c r="I24" s="3"/>
      <c r="J24" s="3"/>
    </row>
    <row r="25" spans="1:10" ht="12.75">
      <c r="A25" s="11"/>
      <c r="B25" s="11"/>
      <c r="C25" s="11"/>
      <c r="D25" s="11"/>
      <c r="E25" s="11"/>
      <c r="F25" s="3"/>
      <c r="G25" s="3"/>
      <c r="H25" s="3"/>
      <c r="I25" s="3"/>
      <c r="J25" s="3"/>
    </row>
    <row r="26" spans="1:10" ht="12.75">
      <c r="A26" s="11" t="s">
        <v>43</v>
      </c>
      <c r="B26" s="11"/>
      <c r="C26" s="11"/>
      <c r="D26" s="11"/>
      <c r="E26" s="11"/>
      <c r="F26" s="3"/>
      <c r="G26" s="3"/>
      <c r="H26" s="3"/>
      <c r="I26" s="3"/>
      <c r="J26" s="3"/>
    </row>
    <row r="27" spans="1:10" ht="12.75">
      <c r="A27" s="11"/>
      <c r="B27" s="11"/>
      <c r="C27" s="11"/>
      <c r="D27" s="11"/>
      <c r="E27" s="11"/>
      <c r="F27" s="3"/>
      <c r="G27" s="3"/>
      <c r="H27" s="3"/>
      <c r="I27" s="3"/>
      <c r="J27" s="3"/>
    </row>
    <row r="28" spans="1:10" ht="15.75">
      <c r="A28" s="108" t="s">
        <v>20</v>
      </c>
      <c r="B28" s="108"/>
      <c r="C28" s="108"/>
      <c r="D28" s="108"/>
      <c r="E28" s="108"/>
      <c r="F28" s="3"/>
      <c r="G28" s="3"/>
      <c r="H28" s="3"/>
      <c r="I28" s="3"/>
      <c r="J28" s="3"/>
    </row>
    <row r="29" spans="1:10" ht="13.5" thickBot="1">
      <c r="A29" s="8"/>
      <c r="B29" s="8"/>
      <c r="C29" s="8"/>
      <c r="D29" s="8"/>
      <c r="E29" s="9" t="s">
        <v>1</v>
      </c>
      <c r="F29" s="3"/>
      <c r="G29" s="3"/>
      <c r="H29" s="3"/>
      <c r="I29" s="3"/>
      <c r="J29" s="3"/>
    </row>
    <row r="30" spans="1:10" ht="12">
      <c r="A30" s="99" t="s">
        <v>2</v>
      </c>
      <c r="B30" s="101" t="s">
        <v>21</v>
      </c>
      <c r="C30" s="101" t="s">
        <v>22</v>
      </c>
      <c r="D30" s="101" t="s">
        <v>23</v>
      </c>
      <c r="E30" s="103" t="s">
        <v>24</v>
      </c>
      <c r="F30" s="3"/>
      <c r="G30" s="3"/>
      <c r="H30" s="3"/>
      <c r="I30" s="3"/>
      <c r="J30" s="3"/>
    </row>
    <row r="31" spans="1:10" ht="12">
      <c r="A31" s="100"/>
      <c r="B31" s="102"/>
      <c r="C31" s="102"/>
      <c r="D31" s="102"/>
      <c r="E31" s="104"/>
      <c r="F31" s="3"/>
      <c r="G31" s="3"/>
      <c r="H31" s="3"/>
      <c r="I31" s="3"/>
      <c r="J31" s="3"/>
    </row>
    <row r="32" spans="1:10" ht="12.75">
      <c r="A32" s="10" t="s">
        <v>96</v>
      </c>
      <c r="B32" s="11">
        <v>14570</v>
      </c>
      <c r="C32" s="11">
        <v>1334158</v>
      </c>
      <c r="D32" s="11">
        <v>38089628</v>
      </c>
      <c r="E32" s="11">
        <v>28550</v>
      </c>
      <c r="F32" s="3"/>
      <c r="G32" s="3"/>
      <c r="H32" s="3"/>
      <c r="I32" s="3"/>
      <c r="J32" s="3"/>
    </row>
    <row r="33" spans="1:10" ht="12.75">
      <c r="A33" s="12" t="s">
        <v>106</v>
      </c>
      <c r="B33" s="11">
        <v>14506</v>
      </c>
      <c r="C33" s="11">
        <v>1342823</v>
      </c>
      <c r="D33" s="11">
        <v>40260824</v>
      </c>
      <c r="E33" s="11">
        <v>29982</v>
      </c>
      <c r="F33" s="3"/>
      <c r="G33" s="3"/>
      <c r="H33" s="3"/>
      <c r="I33" s="3"/>
      <c r="J33" s="3"/>
    </row>
    <row r="34" spans="1:10" ht="12.75">
      <c r="A34" s="12" t="s">
        <v>98</v>
      </c>
      <c r="B34" s="11">
        <v>14411</v>
      </c>
      <c r="C34" s="11">
        <v>1346972</v>
      </c>
      <c r="D34" s="11">
        <v>42001256</v>
      </c>
      <c r="E34" s="11">
        <v>31182</v>
      </c>
      <c r="F34" s="3"/>
      <c r="G34" s="3"/>
      <c r="H34" s="3"/>
      <c r="I34" s="3"/>
      <c r="J34" s="3"/>
    </row>
    <row r="35" spans="1:10" ht="12.75">
      <c r="A35" s="12" t="s">
        <v>99</v>
      </c>
      <c r="B35" s="11">
        <v>14359</v>
      </c>
      <c r="C35" s="11">
        <v>1353990</v>
      </c>
      <c r="D35" s="11">
        <v>37861621</v>
      </c>
      <c r="E35" s="11">
        <v>27963</v>
      </c>
      <c r="F35" s="3"/>
      <c r="G35" s="3"/>
      <c r="H35" s="3"/>
      <c r="I35" s="3"/>
      <c r="J35" s="3"/>
    </row>
    <row r="36" spans="1:10" ht="12.75">
      <c r="A36" s="12" t="s">
        <v>100</v>
      </c>
      <c r="B36" s="11">
        <v>14351</v>
      </c>
      <c r="C36" s="11">
        <v>1365541</v>
      </c>
      <c r="D36" s="11">
        <v>40277456</v>
      </c>
      <c r="E36" s="11">
        <v>29496</v>
      </c>
      <c r="F36" s="3"/>
      <c r="G36" s="3"/>
      <c r="H36" s="3"/>
      <c r="I36" s="3"/>
      <c r="J36" s="3"/>
    </row>
    <row r="37" spans="1:10" ht="12.75">
      <c r="A37" s="12" t="s">
        <v>101</v>
      </c>
      <c r="B37" s="11">
        <v>14348</v>
      </c>
      <c r="C37" s="11">
        <v>1378568</v>
      </c>
      <c r="D37" s="11">
        <v>42588816</v>
      </c>
      <c r="E37" s="11">
        <v>30894</v>
      </c>
      <c r="F37" s="3"/>
      <c r="G37" s="3"/>
      <c r="H37" s="3"/>
      <c r="I37" s="3"/>
      <c r="J37" s="3"/>
    </row>
    <row r="38" spans="1:10" ht="12.75">
      <c r="A38" s="12" t="s">
        <v>102</v>
      </c>
      <c r="B38" s="11">
        <v>14330</v>
      </c>
      <c r="C38" s="11">
        <v>1384568</v>
      </c>
      <c r="D38" s="11">
        <v>37917586</v>
      </c>
      <c r="E38" s="11">
        <f aca="true" t="shared" si="1" ref="E38:E54">D38/C38*1000</f>
        <v>27385.86042722351</v>
      </c>
      <c r="F38" s="3"/>
      <c r="G38" s="3"/>
      <c r="H38" s="3"/>
      <c r="I38" s="3"/>
      <c r="J38" s="3"/>
    </row>
    <row r="39" spans="1:10" ht="12.75">
      <c r="A39" s="12" t="s">
        <v>103</v>
      </c>
      <c r="B39" s="11">
        <v>14318</v>
      </c>
      <c r="C39" s="11">
        <v>1393105</v>
      </c>
      <c r="D39" s="11">
        <v>40107681</v>
      </c>
      <c r="E39" s="11">
        <f t="shared" si="1"/>
        <v>28790.134986235782</v>
      </c>
      <c r="F39" s="3"/>
      <c r="G39" s="3"/>
      <c r="H39" s="3"/>
      <c r="I39" s="3"/>
      <c r="J39" s="3"/>
    </row>
    <row r="40" spans="1:10" ht="12.75">
      <c r="A40" s="12" t="s">
        <v>104</v>
      </c>
      <c r="B40" s="11">
        <v>14405</v>
      </c>
      <c r="C40" s="11">
        <v>1417581</v>
      </c>
      <c r="D40" s="11">
        <v>42873266</v>
      </c>
      <c r="E40" s="11">
        <v>30244</v>
      </c>
      <c r="F40" s="3"/>
      <c r="G40" s="3"/>
      <c r="H40" s="3"/>
      <c r="I40" s="3"/>
      <c r="J40" s="3"/>
    </row>
    <row r="41" spans="1:10" s="5" customFormat="1" ht="12.75">
      <c r="A41" s="15" t="s">
        <v>107</v>
      </c>
      <c r="B41" s="16">
        <f>(SUM(B43:B56))</f>
        <v>14421</v>
      </c>
      <c r="C41" s="16">
        <f>(SUM(C43:C56))</f>
        <v>1430253</v>
      </c>
      <c r="D41" s="16">
        <f>(SUM(D43:D56))</f>
        <v>39687570</v>
      </c>
      <c r="E41" s="16">
        <f>(D41/C41*1000)</f>
        <v>27748.63608046968</v>
      </c>
      <c r="F41" s="4"/>
      <c r="G41" s="4"/>
      <c r="H41" s="4"/>
      <c r="I41" s="4"/>
      <c r="J41" s="4"/>
    </row>
    <row r="42" spans="1:10" ht="13.5" thickBot="1">
      <c r="A42" s="43"/>
      <c r="B42" s="30"/>
      <c r="C42" s="30"/>
      <c r="D42" s="30"/>
      <c r="E42" s="44"/>
      <c r="F42" s="3"/>
      <c r="G42" s="3"/>
      <c r="H42" s="3"/>
      <c r="I42" s="3"/>
      <c r="J42" s="3"/>
    </row>
    <row r="43" spans="1:10" ht="13.5" thickTop="1">
      <c r="A43" s="20" t="s">
        <v>26</v>
      </c>
      <c r="B43" s="11">
        <v>10259</v>
      </c>
      <c r="C43" s="11">
        <v>969199</v>
      </c>
      <c r="D43" s="11">
        <v>30341266</v>
      </c>
      <c r="E43" s="11">
        <f t="shared" si="1"/>
        <v>31305.506918599793</v>
      </c>
      <c r="F43" s="3"/>
      <c r="G43" s="3"/>
      <c r="H43" s="3"/>
      <c r="I43" s="3"/>
      <c r="J43" s="3"/>
    </row>
    <row r="44" spans="1:10" ht="12.75">
      <c r="A44" s="20" t="s">
        <v>27</v>
      </c>
      <c r="B44" s="11">
        <v>1454</v>
      </c>
      <c r="C44" s="11">
        <v>246969</v>
      </c>
      <c r="D44" s="11">
        <v>6145761</v>
      </c>
      <c r="E44" s="11">
        <f t="shared" si="1"/>
        <v>24884.74666861023</v>
      </c>
      <c r="F44" s="3"/>
      <c r="G44" s="3"/>
      <c r="H44" s="3"/>
      <c r="I44" s="3"/>
      <c r="J44" s="3"/>
    </row>
    <row r="45" spans="1:10" ht="12.75">
      <c r="A45" s="20" t="s">
        <v>28</v>
      </c>
      <c r="B45" s="11">
        <v>1047</v>
      </c>
      <c r="C45" s="11">
        <v>126104</v>
      </c>
      <c r="D45" s="11">
        <v>2265472</v>
      </c>
      <c r="E45" s="11">
        <f t="shared" si="1"/>
        <v>17965.10816468946</v>
      </c>
      <c r="F45" s="3"/>
      <c r="G45" s="3"/>
      <c r="H45" s="3"/>
      <c r="I45" s="3"/>
      <c r="J45" s="3"/>
    </row>
    <row r="46" spans="1:10" ht="12.75">
      <c r="A46" s="20" t="s">
        <v>29</v>
      </c>
      <c r="B46" s="11">
        <v>35</v>
      </c>
      <c r="C46" s="11">
        <v>4378</v>
      </c>
      <c r="D46" s="11">
        <v>14356</v>
      </c>
      <c r="E46" s="11">
        <f t="shared" si="1"/>
        <v>3279.122887163088</v>
      </c>
      <c r="F46" s="3"/>
      <c r="G46" s="3"/>
      <c r="H46" s="3"/>
      <c r="I46" s="3"/>
      <c r="J46" s="3"/>
    </row>
    <row r="47" spans="1:10" ht="12">
      <c r="A47" s="105" t="s">
        <v>30</v>
      </c>
      <c r="B47" s="107">
        <v>22</v>
      </c>
      <c r="C47" s="98">
        <v>696</v>
      </c>
      <c r="D47" s="98">
        <v>11475</v>
      </c>
      <c r="E47" s="98">
        <f t="shared" si="1"/>
        <v>16487.068965517243</v>
      </c>
      <c r="F47" s="3"/>
      <c r="G47" s="3"/>
      <c r="H47" s="3"/>
      <c r="I47" s="3"/>
      <c r="J47" s="3"/>
    </row>
    <row r="48" spans="1:10" ht="12">
      <c r="A48" s="106"/>
      <c r="B48" s="107"/>
      <c r="C48" s="98"/>
      <c r="D48" s="98"/>
      <c r="E48" s="98" t="e">
        <f t="shared" si="1"/>
        <v>#DIV/0!</v>
      </c>
      <c r="F48" s="3"/>
      <c r="G48" s="3"/>
      <c r="H48" s="3"/>
      <c r="I48" s="3"/>
      <c r="J48" s="3"/>
    </row>
    <row r="49" spans="1:10" ht="12.75">
      <c r="A49" s="20" t="s">
        <v>31</v>
      </c>
      <c r="B49" s="11">
        <v>420</v>
      </c>
      <c r="C49" s="11">
        <v>26300</v>
      </c>
      <c r="D49" s="11">
        <v>547801</v>
      </c>
      <c r="E49" s="11">
        <f t="shared" si="1"/>
        <v>20828.93536121673</v>
      </c>
      <c r="F49" s="3"/>
      <c r="G49" s="3"/>
      <c r="H49" s="3"/>
      <c r="I49" s="3"/>
      <c r="J49" s="3"/>
    </row>
    <row r="50" spans="1:10" ht="12.75">
      <c r="A50" s="20" t="s">
        <v>32</v>
      </c>
      <c r="B50" s="11">
        <v>3</v>
      </c>
      <c r="C50" s="11">
        <v>694</v>
      </c>
      <c r="D50" s="11">
        <v>6267</v>
      </c>
      <c r="E50" s="11">
        <f t="shared" si="1"/>
        <v>9030.259365994236</v>
      </c>
      <c r="F50" s="3"/>
      <c r="G50" s="3"/>
      <c r="H50" s="3"/>
      <c r="I50" s="3"/>
      <c r="J50" s="3"/>
    </row>
    <row r="51" spans="1:10" ht="12.75">
      <c r="A51" s="20" t="s">
        <v>33</v>
      </c>
      <c r="B51" s="11">
        <v>9</v>
      </c>
      <c r="C51" s="11">
        <v>1331</v>
      </c>
      <c r="D51" s="11">
        <v>29592</v>
      </c>
      <c r="E51" s="11">
        <f t="shared" si="1"/>
        <v>22232.90758827949</v>
      </c>
      <c r="F51" s="3"/>
      <c r="G51" s="3"/>
      <c r="H51" s="3"/>
      <c r="I51" s="3"/>
      <c r="J51" s="3"/>
    </row>
    <row r="52" spans="1:10" ht="12.75">
      <c r="A52" s="20" t="s">
        <v>34</v>
      </c>
      <c r="B52" s="11">
        <v>213</v>
      </c>
      <c r="C52" s="11">
        <v>29084</v>
      </c>
      <c r="D52" s="11">
        <v>168310</v>
      </c>
      <c r="E52" s="11">
        <f t="shared" si="1"/>
        <v>5787.030669784074</v>
      </c>
      <c r="F52" s="3"/>
      <c r="G52" s="3"/>
      <c r="H52" s="3"/>
      <c r="I52" s="3"/>
      <c r="J52" s="3"/>
    </row>
    <row r="53" spans="1:10" ht="12.75">
      <c r="A53" s="20" t="s">
        <v>35</v>
      </c>
      <c r="B53" s="11">
        <v>6</v>
      </c>
      <c r="C53" s="11">
        <v>132</v>
      </c>
      <c r="D53" s="11">
        <v>964</v>
      </c>
      <c r="E53" s="11">
        <f t="shared" si="1"/>
        <v>7303.030303030303</v>
      </c>
      <c r="F53" s="3"/>
      <c r="G53" s="3"/>
      <c r="H53" s="3"/>
      <c r="I53" s="3"/>
      <c r="J53" s="3"/>
    </row>
    <row r="54" spans="1:10" ht="12.75">
      <c r="A54" s="20" t="s">
        <v>36</v>
      </c>
      <c r="B54" s="42">
        <v>953</v>
      </c>
      <c r="C54" s="11">
        <v>25366</v>
      </c>
      <c r="D54" s="11">
        <v>156306</v>
      </c>
      <c r="E54" s="11">
        <f t="shared" si="1"/>
        <v>6162.027911377434</v>
      </c>
      <c r="F54" s="3"/>
      <c r="G54" s="3"/>
      <c r="H54" s="3"/>
      <c r="I54" s="3"/>
      <c r="J54" s="3"/>
    </row>
    <row r="55" spans="1:10" ht="13.5" thickBot="1">
      <c r="A55" s="23"/>
      <c r="B55" s="24"/>
      <c r="C55" s="25"/>
      <c r="D55" s="25"/>
      <c r="E55" s="25"/>
      <c r="F55" s="3"/>
      <c r="G55" s="3"/>
      <c r="H55" s="3"/>
      <c r="I55" s="3"/>
      <c r="J55" s="3"/>
    </row>
    <row r="56" spans="1:10" ht="12.75">
      <c r="A56" s="11"/>
      <c r="B56" s="11"/>
      <c r="C56" s="11"/>
      <c r="D56" s="11"/>
      <c r="E56" s="11"/>
      <c r="F56" s="3"/>
      <c r="G56" s="3"/>
      <c r="H56" s="3"/>
      <c r="I56" s="3"/>
      <c r="J56" s="3"/>
    </row>
    <row r="57" spans="1:10" ht="12.75">
      <c r="A57" s="11" t="s">
        <v>43</v>
      </c>
      <c r="B57" s="11"/>
      <c r="C57" s="11"/>
      <c r="D57" s="11"/>
      <c r="E57" s="11"/>
      <c r="F57" s="3"/>
      <c r="G57" s="3"/>
      <c r="H57" s="3"/>
      <c r="I57" s="3"/>
      <c r="J57" s="3"/>
    </row>
    <row r="58" spans="1:10" ht="12.75">
      <c r="A58" s="11"/>
      <c r="B58" s="11"/>
      <c r="C58" s="11"/>
      <c r="D58" s="11"/>
      <c r="E58" s="11"/>
      <c r="F58" s="3"/>
      <c r="G58" s="3"/>
      <c r="H58" s="3"/>
      <c r="I58" s="3"/>
      <c r="J58" s="3"/>
    </row>
    <row r="59" spans="1:10" ht="15.75">
      <c r="A59" s="108" t="s">
        <v>37</v>
      </c>
      <c r="B59" s="108"/>
      <c r="C59" s="108"/>
      <c r="D59" s="108"/>
      <c r="E59" s="108"/>
      <c r="F59" s="3"/>
      <c r="G59" s="3"/>
      <c r="H59" s="3"/>
      <c r="I59" s="3"/>
      <c r="J59" s="3"/>
    </row>
    <row r="60" spans="1:10" ht="13.5" thickBot="1">
      <c r="A60" s="8"/>
      <c r="B60" s="8"/>
      <c r="C60" s="8"/>
      <c r="D60" s="8"/>
      <c r="E60" s="9" t="s">
        <v>1</v>
      </c>
      <c r="F60" s="3"/>
      <c r="G60" s="3"/>
      <c r="H60" s="3"/>
      <c r="I60" s="3"/>
      <c r="J60" s="3"/>
    </row>
    <row r="61" spans="1:10" ht="12">
      <c r="A61" s="99" t="s">
        <v>2</v>
      </c>
      <c r="B61" s="101" t="s">
        <v>21</v>
      </c>
      <c r="C61" s="101" t="s">
        <v>22</v>
      </c>
      <c r="D61" s="101" t="s">
        <v>23</v>
      </c>
      <c r="E61" s="103" t="s">
        <v>24</v>
      </c>
      <c r="F61" s="3"/>
      <c r="G61" s="3"/>
      <c r="H61" s="3"/>
      <c r="I61" s="3"/>
      <c r="J61" s="3"/>
    </row>
    <row r="62" spans="1:10" ht="12">
      <c r="A62" s="100"/>
      <c r="B62" s="102"/>
      <c r="C62" s="102"/>
      <c r="D62" s="102"/>
      <c r="E62" s="104"/>
      <c r="F62" s="3"/>
      <c r="G62" s="3"/>
      <c r="H62" s="3"/>
      <c r="I62" s="3"/>
      <c r="J62" s="3"/>
    </row>
    <row r="63" spans="1:10" ht="12.75">
      <c r="A63" s="10" t="s">
        <v>96</v>
      </c>
      <c r="B63" s="11">
        <v>9605</v>
      </c>
      <c r="C63" s="11">
        <v>3778914</v>
      </c>
      <c r="D63" s="11">
        <v>206117122</v>
      </c>
      <c r="E63" s="11">
        <v>54544</v>
      </c>
      <c r="F63" s="3"/>
      <c r="G63" s="3"/>
      <c r="H63" s="3"/>
      <c r="I63" s="3"/>
      <c r="J63" s="3"/>
    </row>
    <row r="64" spans="1:10" ht="12.75">
      <c r="A64" s="12" t="s">
        <v>106</v>
      </c>
      <c r="B64" s="11">
        <v>9820</v>
      </c>
      <c r="C64" s="11">
        <v>3890198</v>
      </c>
      <c r="D64" s="11">
        <v>217798566</v>
      </c>
      <c r="E64" s="11">
        <v>55986</v>
      </c>
      <c r="F64" s="3"/>
      <c r="G64" s="3"/>
      <c r="H64" s="3"/>
      <c r="I64" s="3"/>
      <c r="J64" s="3"/>
    </row>
    <row r="65" spans="1:10" ht="12.75">
      <c r="A65" s="12" t="s">
        <v>98</v>
      </c>
      <c r="B65" s="11">
        <v>9954</v>
      </c>
      <c r="C65" s="11">
        <v>3977542</v>
      </c>
      <c r="D65" s="11">
        <v>229511407</v>
      </c>
      <c r="E65" s="11">
        <v>57702</v>
      </c>
      <c r="F65" s="3"/>
      <c r="G65" s="3"/>
      <c r="H65" s="3"/>
      <c r="I65" s="3"/>
      <c r="J65" s="3"/>
    </row>
    <row r="66" spans="1:10" ht="12.75">
      <c r="A66" s="12" t="s">
        <v>99</v>
      </c>
      <c r="B66" s="11">
        <v>10037</v>
      </c>
      <c r="C66" s="11">
        <v>4043957</v>
      </c>
      <c r="D66" s="11">
        <v>215827271</v>
      </c>
      <c r="E66" s="11">
        <v>53370</v>
      </c>
      <c r="F66" s="3"/>
      <c r="G66" s="3"/>
      <c r="H66" s="3"/>
      <c r="I66" s="3"/>
      <c r="J66" s="3"/>
    </row>
    <row r="67" spans="1:10" ht="12.75">
      <c r="A67" s="12" t="s">
        <v>100</v>
      </c>
      <c r="B67" s="11">
        <v>10135</v>
      </c>
      <c r="C67" s="11">
        <v>4147019</v>
      </c>
      <c r="D67" s="11">
        <v>227434137</v>
      </c>
      <c r="E67" s="11">
        <v>54843</v>
      </c>
      <c r="F67" s="3"/>
      <c r="G67" s="3"/>
      <c r="H67" s="3"/>
      <c r="I67" s="3"/>
      <c r="J67" s="3"/>
    </row>
    <row r="68" spans="1:10" ht="12.75">
      <c r="A68" s="12" t="s">
        <v>101</v>
      </c>
      <c r="B68" s="11">
        <v>10165</v>
      </c>
      <c r="C68" s="11">
        <v>4209553</v>
      </c>
      <c r="D68" s="11">
        <v>234836874</v>
      </c>
      <c r="E68" s="11">
        <v>55787</v>
      </c>
      <c r="F68" s="3"/>
      <c r="G68" s="3"/>
      <c r="H68" s="3"/>
      <c r="I68" s="3"/>
      <c r="J68" s="3"/>
    </row>
    <row r="69" spans="1:10" ht="12.75">
      <c r="A69" s="12" t="s">
        <v>102</v>
      </c>
      <c r="B69" s="11">
        <v>10223</v>
      </c>
      <c r="C69" s="11">
        <v>4324421</v>
      </c>
      <c r="D69" s="11">
        <v>232912392</v>
      </c>
      <c r="E69" s="11">
        <f aca="true" t="shared" si="2" ref="E69:E78">D69/C69*1000</f>
        <v>53859.786547147</v>
      </c>
      <c r="F69" s="3"/>
      <c r="G69" s="3"/>
      <c r="H69" s="3"/>
      <c r="I69" s="3"/>
      <c r="J69" s="3"/>
    </row>
    <row r="70" spans="1:10" ht="12.75">
      <c r="A70" s="12" t="s">
        <v>103</v>
      </c>
      <c r="B70" s="11">
        <v>10271</v>
      </c>
      <c r="C70" s="11">
        <v>4441349</v>
      </c>
      <c r="D70" s="11">
        <v>247180218</v>
      </c>
      <c r="E70" s="11">
        <f t="shared" si="2"/>
        <v>55654.31088617445</v>
      </c>
      <c r="F70" s="3"/>
      <c r="G70" s="3"/>
      <c r="H70" s="3"/>
      <c r="I70" s="3"/>
      <c r="J70" s="3"/>
    </row>
    <row r="71" spans="1:10" ht="12.75">
      <c r="A71" s="12" t="s">
        <v>104</v>
      </c>
      <c r="B71" s="11">
        <v>10377</v>
      </c>
      <c r="C71" s="11">
        <v>4630852</v>
      </c>
      <c r="D71" s="11">
        <v>263792743</v>
      </c>
      <c r="E71" s="11">
        <v>56964</v>
      </c>
      <c r="F71" s="3"/>
      <c r="G71" s="3"/>
      <c r="H71" s="3"/>
      <c r="I71" s="3"/>
      <c r="J71" s="3"/>
    </row>
    <row r="72" spans="1:10" s="5" customFormat="1" ht="12.75">
      <c r="A72" s="15" t="s">
        <v>107</v>
      </c>
      <c r="B72" s="16">
        <f>SUM(B74:B78)</f>
        <v>10430</v>
      </c>
      <c r="C72" s="16">
        <f>SUM(C74:C78)</f>
        <v>4763227</v>
      </c>
      <c r="D72" s="16">
        <f>SUM(D74:D78)</f>
        <v>245393426</v>
      </c>
      <c r="E72" s="16">
        <f>D72/C72*1000</f>
        <v>51518.31436964898</v>
      </c>
      <c r="F72" s="4"/>
      <c r="G72" s="4"/>
      <c r="H72" s="4"/>
      <c r="I72" s="4"/>
      <c r="J72" s="4"/>
    </row>
    <row r="73" spans="1:10" ht="13.5" thickBot="1">
      <c r="A73" s="43"/>
      <c r="B73" s="30"/>
      <c r="C73" s="30"/>
      <c r="D73" s="30"/>
      <c r="E73" s="44"/>
      <c r="F73" s="3"/>
      <c r="G73" s="3"/>
      <c r="H73" s="3"/>
      <c r="I73" s="3"/>
      <c r="J73" s="3"/>
    </row>
    <row r="74" spans="1:10" ht="13.5" thickTop="1">
      <c r="A74" s="49" t="s">
        <v>39</v>
      </c>
      <c r="B74" s="11">
        <v>2043</v>
      </c>
      <c r="C74" s="11">
        <v>519103</v>
      </c>
      <c r="D74" s="11">
        <v>29709570</v>
      </c>
      <c r="E74" s="11">
        <f t="shared" si="2"/>
        <v>57232.514549135725</v>
      </c>
      <c r="F74" s="3"/>
      <c r="G74" s="3"/>
      <c r="H74" s="3"/>
      <c r="I74" s="3"/>
      <c r="J74" s="3"/>
    </row>
    <row r="75" spans="1:10" ht="12.75">
      <c r="A75" s="20" t="s">
        <v>40</v>
      </c>
      <c r="B75" s="11">
        <v>4136</v>
      </c>
      <c r="C75" s="11">
        <v>2127373</v>
      </c>
      <c r="D75" s="11">
        <v>135884553</v>
      </c>
      <c r="E75" s="11">
        <f t="shared" si="2"/>
        <v>63874.34314527824</v>
      </c>
      <c r="F75" s="3"/>
      <c r="G75" s="3"/>
      <c r="H75" s="3"/>
      <c r="I75" s="3"/>
      <c r="J75" s="3"/>
    </row>
    <row r="76" spans="1:10" ht="12.75">
      <c r="A76" s="20" t="s">
        <v>34</v>
      </c>
      <c r="B76" s="11">
        <v>3003</v>
      </c>
      <c r="C76" s="11">
        <v>1832928</v>
      </c>
      <c r="D76" s="11">
        <v>62925161</v>
      </c>
      <c r="E76" s="11">
        <f t="shared" si="2"/>
        <v>34330.40523141116</v>
      </c>
      <c r="F76" s="3"/>
      <c r="G76" s="3"/>
      <c r="H76" s="3"/>
      <c r="I76" s="3"/>
      <c r="J76" s="3"/>
    </row>
    <row r="77" spans="1:10" ht="12.75">
      <c r="A77" s="20" t="s">
        <v>41</v>
      </c>
      <c r="B77" s="11">
        <v>60</v>
      </c>
      <c r="C77" s="11">
        <v>63821</v>
      </c>
      <c r="D77" s="11">
        <v>4598541</v>
      </c>
      <c r="E77" s="11">
        <f t="shared" si="2"/>
        <v>72053.72839660928</v>
      </c>
      <c r="F77" s="3"/>
      <c r="G77" s="3"/>
      <c r="H77" s="3"/>
      <c r="I77" s="3"/>
      <c r="J77" s="3"/>
    </row>
    <row r="78" spans="1:10" ht="12.75">
      <c r="A78" s="20" t="s">
        <v>42</v>
      </c>
      <c r="B78" s="42">
        <v>1188</v>
      </c>
      <c r="C78" s="11">
        <v>220002</v>
      </c>
      <c r="D78" s="11">
        <v>12275601</v>
      </c>
      <c r="E78" s="11">
        <f t="shared" si="2"/>
        <v>55797.679112008074</v>
      </c>
      <c r="F78" s="3"/>
      <c r="G78" s="3"/>
      <c r="H78" s="3"/>
      <c r="I78" s="3"/>
      <c r="J78" s="3"/>
    </row>
    <row r="79" spans="1:10" ht="13.5" thickBot="1">
      <c r="A79" s="23"/>
      <c r="B79" s="24"/>
      <c r="C79" s="25"/>
      <c r="D79" s="25"/>
      <c r="E79" s="25"/>
      <c r="F79" s="3"/>
      <c r="G79" s="3"/>
      <c r="H79" s="3"/>
      <c r="I79" s="3"/>
      <c r="J79" s="3"/>
    </row>
    <row r="80" spans="1:10" ht="12.75">
      <c r="A80" s="11"/>
      <c r="B80" s="11"/>
      <c r="C80" s="11"/>
      <c r="D80" s="11"/>
      <c r="E80" s="11"/>
      <c r="F80" s="3"/>
      <c r="G80" s="3"/>
      <c r="H80" s="3"/>
      <c r="I80" s="3"/>
      <c r="J80" s="3"/>
    </row>
    <row r="81" spans="1:10" ht="12.75">
      <c r="A81" s="11" t="s">
        <v>43</v>
      </c>
      <c r="B81" s="11"/>
      <c r="C81" s="11"/>
      <c r="D81" s="11"/>
      <c r="E81" s="11"/>
      <c r="F81" s="3"/>
      <c r="G81" s="3"/>
      <c r="H81" s="3"/>
      <c r="I81" s="3"/>
      <c r="J81" s="3"/>
    </row>
    <row r="82" spans="1:10" ht="1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</sheetData>
  <sheetProtection/>
  <mergeCells count="24">
    <mergeCell ref="A61:A62"/>
    <mergeCell ref="B61:B62"/>
    <mergeCell ref="C61:C62"/>
    <mergeCell ref="D61:D62"/>
    <mergeCell ref="E61:E62"/>
    <mergeCell ref="A59:E59"/>
    <mergeCell ref="A1:E1"/>
    <mergeCell ref="A2:E2"/>
    <mergeCell ref="A4:A5"/>
    <mergeCell ref="B4:B5"/>
    <mergeCell ref="C4:C5"/>
    <mergeCell ref="A28:E28"/>
    <mergeCell ref="D4:D5"/>
    <mergeCell ref="E4:E5"/>
    <mergeCell ref="C47:C48"/>
    <mergeCell ref="D47:D48"/>
    <mergeCell ref="E47:E48"/>
    <mergeCell ref="A30:A31"/>
    <mergeCell ref="B30:B31"/>
    <mergeCell ref="C30:C31"/>
    <mergeCell ref="D30:D31"/>
    <mergeCell ref="E30:E31"/>
    <mergeCell ref="A47:A48"/>
    <mergeCell ref="B47:B4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45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2" customWidth="1"/>
    <col min="2" max="5" width="16.710937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108" t="s">
        <v>188</v>
      </c>
      <c r="B1" s="108"/>
      <c r="C1" s="108"/>
      <c r="D1" s="108"/>
      <c r="E1" s="108"/>
    </row>
    <row r="2" spans="1:5" s="1" customFormat="1" ht="15.75">
      <c r="A2" s="108" t="s">
        <v>0</v>
      </c>
      <c r="B2" s="108"/>
      <c r="C2" s="108"/>
      <c r="D2" s="108"/>
      <c r="E2" s="108"/>
    </row>
    <row r="3" spans="1:5" ht="13.5" thickBot="1">
      <c r="A3" s="8"/>
      <c r="B3" s="8"/>
      <c r="C3" s="8"/>
      <c r="D3" s="8"/>
      <c r="E3" s="9" t="s">
        <v>1</v>
      </c>
    </row>
    <row r="4" spans="1:10" ht="13.5" customHeight="1">
      <c r="A4" s="99" t="s">
        <v>2</v>
      </c>
      <c r="B4" s="101" t="s">
        <v>3</v>
      </c>
      <c r="C4" s="101" t="s">
        <v>4</v>
      </c>
      <c r="D4" s="101" t="s">
        <v>5</v>
      </c>
      <c r="E4" s="103" t="s">
        <v>6</v>
      </c>
      <c r="F4" s="3"/>
      <c r="G4" s="3"/>
      <c r="H4" s="3"/>
      <c r="I4" s="3"/>
      <c r="J4" s="3"/>
    </row>
    <row r="5" spans="1:10" ht="13.5" customHeight="1">
      <c r="A5" s="100"/>
      <c r="B5" s="102"/>
      <c r="C5" s="102"/>
      <c r="D5" s="102"/>
      <c r="E5" s="104"/>
      <c r="F5" s="3"/>
      <c r="G5" s="3"/>
      <c r="H5" s="3"/>
      <c r="I5" s="3"/>
      <c r="J5" s="3"/>
    </row>
    <row r="6" spans="1:10" ht="12.75">
      <c r="A6" s="10" t="s">
        <v>96</v>
      </c>
      <c r="B6" s="11">
        <v>32201</v>
      </c>
      <c r="C6" s="11">
        <v>8769966</v>
      </c>
      <c r="D6" s="11">
        <v>1679556375</v>
      </c>
      <c r="E6" s="11">
        <v>191512</v>
      </c>
      <c r="F6" s="3"/>
      <c r="G6" s="3"/>
      <c r="H6" s="3"/>
      <c r="I6" s="3"/>
      <c r="J6" s="3"/>
    </row>
    <row r="7" spans="1:10" ht="12.75">
      <c r="A7" s="12" t="s">
        <v>108</v>
      </c>
      <c r="B7" s="11">
        <v>32358</v>
      </c>
      <c r="C7" s="11">
        <v>8757723</v>
      </c>
      <c r="D7" s="11">
        <v>1596042506</v>
      </c>
      <c r="E7" s="11">
        <v>182244</v>
      </c>
      <c r="F7" s="3"/>
      <c r="G7" s="3"/>
      <c r="H7" s="3"/>
      <c r="I7" s="3"/>
      <c r="J7" s="3"/>
    </row>
    <row r="8" spans="1:10" ht="12.75">
      <c r="A8" s="12" t="s">
        <v>98</v>
      </c>
      <c r="B8" s="11">
        <v>32496</v>
      </c>
      <c r="C8" s="11">
        <v>8745233</v>
      </c>
      <c r="D8" s="11">
        <v>1523465682</v>
      </c>
      <c r="E8" s="11">
        <v>174205</v>
      </c>
      <c r="F8" s="3"/>
      <c r="G8" s="3"/>
      <c r="H8" s="3"/>
      <c r="I8" s="3"/>
      <c r="J8" s="3"/>
    </row>
    <row r="9" spans="1:10" ht="12.75">
      <c r="A9" s="12" t="s">
        <v>99</v>
      </c>
      <c r="B9" s="11">
        <v>32701</v>
      </c>
      <c r="C9" s="11">
        <v>8735159</v>
      </c>
      <c r="D9" s="11">
        <v>1417757902</v>
      </c>
      <c r="E9" s="11">
        <v>162305</v>
      </c>
      <c r="F9" s="3"/>
      <c r="G9" s="3"/>
      <c r="H9" s="3"/>
      <c r="I9" s="3"/>
      <c r="J9" s="3"/>
    </row>
    <row r="10" spans="1:10" ht="12.75">
      <c r="A10" s="12" t="s">
        <v>100</v>
      </c>
      <c r="B10" s="11">
        <v>32373</v>
      </c>
      <c r="C10" s="11">
        <v>8719895</v>
      </c>
      <c r="D10" s="11">
        <v>1335318476</v>
      </c>
      <c r="E10" s="11">
        <v>153135</v>
      </c>
      <c r="F10" s="3"/>
      <c r="G10" s="3"/>
      <c r="H10" s="3"/>
      <c r="I10" s="3"/>
      <c r="J10" s="3"/>
    </row>
    <row r="11" spans="1:10" ht="12.75">
      <c r="A11" s="12" t="s">
        <v>101</v>
      </c>
      <c r="B11" s="11">
        <v>32534</v>
      </c>
      <c r="C11" s="11">
        <v>8699361</v>
      </c>
      <c r="D11" s="11">
        <v>1269008922</v>
      </c>
      <c r="E11" s="11">
        <v>145874</v>
      </c>
      <c r="F11" s="3"/>
      <c r="G11" s="3"/>
      <c r="H11" s="3"/>
      <c r="I11" s="3"/>
      <c r="J11" s="3"/>
    </row>
    <row r="12" spans="1:10" s="5" customFormat="1" ht="12.75">
      <c r="A12" s="12" t="s">
        <v>102</v>
      </c>
      <c r="B12" s="11">
        <v>32778</v>
      </c>
      <c r="C12" s="11">
        <v>8691730</v>
      </c>
      <c r="D12" s="11">
        <v>1211787546</v>
      </c>
      <c r="E12" s="11">
        <f>(D12*1000)/C12</f>
        <v>139418.45248299246</v>
      </c>
      <c r="F12" s="4"/>
      <c r="G12" s="4"/>
      <c r="H12" s="4"/>
      <c r="I12" s="4"/>
      <c r="J12" s="4"/>
    </row>
    <row r="13" spans="1:10" ht="12.75">
      <c r="A13" s="12" t="s">
        <v>103</v>
      </c>
      <c r="B13" s="11">
        <v>33042</v>
      </c>
      <c r="C13" s="11">
        <v>8732780</v>
      </c>
      <c r="D13" s="11">
        <v>1169172116</v>
      </c>
      <c r="E13" s="11">
        <f>(D13*1000)/C13</f>
        <v>133883.15244400981</v>
      </c>
      <c r="F13" s="3"/>
      <c r="G13" s="3"/>
      <c r="H13" s="3"/>
      <c r="I13" s="3"/>
      <c r="J13" s="3"/>
    </row>
    <row r="14" spans="1:10" ht="12.75">
      <c r="A14" s="12" t="s">
        <v>104</v>
      </c>
      <c r="B14" s="11">
        <v>33364</v>
      </c>
      <c r="C14" s="11">
        <v>8730327</v>
      </c>
      <c r="D14" s="11">
        <v>1129977730</v>
      </c>
      <c r="E14" s="11">
        <v>129431</v>
      </c>
      <c r="F14" s="3"/>
      <c r="G14" s="3"/>
      <c r="H14" s="3"/>
      <c r="I14" s="3"/>
      <c r="J14" s="3"/>
    </row>
    <row r="15" spans="1:10" ht="12.75">
      <c r="A15" s="13" t="s">
        <v>109</v>
      </c>
      <c r="B15" s="14">
        <v>33660</v>
      </c>
      <c r="C15" s="14">
        <v>8709845</v>
      </c>
      <c r="D15" s="14">
        <v>1100879778</v>
      </c>
      <c r="E15" s="14">
        <v>126395</v>
      </c>
      <c r="F15" s="3"/>
      <c r="G15" s="3"/>
      <c r="H15" s="3"/>
      <c r="I15" s="3"/>
      <c r="J15" s="3"/>
    </row>
    <row r="16" spans="1:10" s="5" customFormat="1" ht="12.75">
      <c r="A16" s="15" t="s">
        <v>110</v>
      </c>
      <c r="B16" s="16">
        <f>SUM(B18:B24)</f>
        <v>33894</v>
      </c>
      <c r="C16" s="16">
        <f>SUM(C18:C24)</f>
        <v>8703270</v>
      </c>
      <c r="D16" s="16">
        <f>SUM(D18:D24)</f>
        <v>1099593531</v>
      </c>
      <c r="E16" s="16">
        <f>(D16*1000)/C16</f>
        <v>126342.57365335098</v>
      </c>
      <c r="F16" s="4"/>
      <c r="G16" s="4"/>
      <c r="H16" s="4"/>
      <c r="I16" s="4"/>
      <c r="J16" s="4"/>
    </row>
    <row r="17" spans="1:10" s="5" customFormat="1" ht="13.5" thickBot="1">
      <c r="A17" s="43"/>
      <c r="B17" s="30"/>
      <c r="C17" s="30"/>
      <c r="D17" s="30"/>
      <c r="E17" s="30"/>
      <c r="F17" s="4"/>
      <c r="G17" s="4"/>
      <c r="H17" s="4"/>
      <c r="I17" s="4"/>
      <c r="J17" s="4"/>
    </row>
    <row r="18" spans="1:10" ht="13.5" thickTop="1">
      <c r="A18" s="20" t="s">
        <v>13</v>
      </c>
      <c r="B18" s="11">
        <v>84</v>
      </c>
      <c r="C18" s="11">
        <v>58351</v>
      </c>
      <c r="D18" s="11">
        <v>5127802</v>
      </c>
      <c r="E18" s="11">
        <f aca="true" t="shared" si="0" ref="E18:E24">(D18*1000)/C18</f>
        <v>87878.56249250227</v>
      </c>
      <c r="F18" s="3"/>
      <c r="G18" s="3"/>
      <c r="H18" s="3"/>
      <c r="I18" s="3"/>
      <c r="J18" s="3"/>
    </row>
    <row r="19" spans="1:10" ht="12.75">
      <c r="A19" s="20" t="s">
        <v>14</v>
      </c>
      <c r="B19" s="11">
        <v>395</v>
      </c>
      <c r="C19" s="11">
        <v>191964</v>
      </c>
      <c r="D19" s="11">
        <v>19427339</v>
      </c>
      <c r="E19" s="11">
        <f t="shared" si="0"/>
        <v>101203.03286032798</v>
      </c>
      <c r="F19" s="3"/>
      <c r="G19" s="3"/>
      <c r="H19" s="3"/>
      <c r="I19" s="3"/>
      <c r="J19" s="3"/>
    </row>
    <row r="20" spans="1:10" ht="12.75">
      <c r="A20" s="20" t="s">
        <v>15</v>
      </c>
      <c r="B20" s="11">
        <v>29901</v>
      </c>
      <c r="C20" s="11">
        <v>7143920</v>
      </c>
      <c r="D20" s="11">
        <v>924432899</v>
      </c>
      <c r="E20" s="11">
        <f t="shared" si="0"/>
        <v>129401.35093898028</v>
      </c>
      <c r="F20" s="3"/>
      <c r="G20" s="3"/>
      <c r="H20" s="3"/>
      <c r="I20" s="3"/>
      <c r="J20" s="3"/>
    </row>
    <row r="21" spans="1:10" ht="12.75">
      <c r="A21" s="20" t="s">
        <v>16</v>
      </c>
      <c r="B21" s="11">
        <v>13</v>
      </c>
      <c r="C21" s="11">
        <v>19194</v>
      </c>
      <c r="D21" s="11">
        <v>526</v>
      </c>
      <c r="E21" s="11">
        <f t="shared" si="0"/>
        <v>27.404397207460665</v>
      </c>
      <c r="F21" s="3"/>
      <c r="G21" s="3"/>
      <c r="H21" s="3"/>
      <c r="I21" s="3"/>
      <c r="J21" s="3"/>
    </row>
    <row r="22" spans="1:10" ht="12.75">
      <c r="A22" s="20" t="s">
        <v>17</v>
      </c>
      <c r="B22" s="11">
        <v>13</v>
      </c>
      <c r="C22" s="11">
        <v>7473</v>
      </c>
      <c r="D22" s="11">
        <v>464055</v>
      </c>
      <c r="E22" s="11">
        <f t="shared" si="0"/>
        <v>62097.55118426335</v>
      </c>
      <c r="F22" s="3"/>
      <c r="G22" s="3"/>
      <c r="H22" s="3"/>
      <c r="I22" s="3"/>
      <c r="J22" s="3"/>
    </row>
    <row r="23" spans="1:10" ht="12.75">
      <c r="A23" s="20" t="s">
        <v>18</v>
      </c>
      <c r="B23" s="11">
        <v>0</v>
      </c>
      <c r="C23" s="11">
        <v>0</v>
      </c>
      <c r="D23" s="11">
        <v>0</v>
      </c>
      <c r="E23" s="11">
        <v>0</v>
      </c>
      <c r="F23" s="3"/>
      <c r="G23" s="3"/>
      <c r="H23" s="3"/>
      <c r="I23" s="3"/>
      <c r="J23" s="3"/>
    </row>
    <row r="24" spans="1:10" ht="12.75">
      <c r="A24" s="20" t="s">
        <v>19</v>
      </c>
      <c r="B24" s="42">
        <v>3488</v>
      </c>
      <c r="C24" s="11">
        <v>1282368</v>
      </c>
      <c r="D24" s="11">
        <v>150140910</v>
      </c>
      <c r="E24" s="11">
        <f t="shared" si="0"/>
        <v>117080.9861131906</v>
      </c>
      <c r="F24" s="3"/>
      <c r="G24" s="3"/>
      <c r="H24" s="3"/>
      <c r="I24" s="3"/>
      <c r="J24" s="3"/>
    </row>
    <row r="25" spans="1:10" ht="13.5" thickBot="1">
      <c r="A25" s="23"/>
      <c r="B25" s="24"/>
      <c r="C25" s="25"/>
      <c r="D25" s="25"/>
      <c r="E25" s="25"/>
      <c r="F25" s="3"/>
      <c r="G25" s="3"/>
      <c r="H25" s="3"/>
      <c r="I25" s="3"/>
      <c r="J25" s="3"/>
    </row>
    <row r="26" spans="1:10" ht="12.75">
      <c r="A26" s="11"/>
      <c r="B26" s="11"/>
      <c r="C26" s="11"/>
      <c r="D26" s="11"/>
      <c r="E26" s="11"/>
      <c r="F26" s="3"/>
      <c r="G26" s="3"/>
      <c r="H26" s="3"/>
      <c r="I26" s="3"/>
      <c r="J26" s="3"/>
    </row>
    <row r="27" spans="1:10" ht="12.75">
      <c r="A27" s="11" t="s">
        <v>43</v>
      </c>
      <c r="B27" s="11"/>
      <c r="C27" s="11"/>
      <c r="D27" s="11"/>
      <c r="E27" s="11"/>
      <c r="F27" s="3"/>
      <c r="G27" s="3"/>
      <c r="H27" s="3"/>
      <c r="I27" s="3"/>
      <c r="J27" s="3"/>
    </row>
    <row r="28" spans="1:10" ht="12.75">
      <c r="A28" s="11"/>
      <c r="B28" s="11"/>
      <c r="C28" s="11"/>
      <c r="D28" s="11"/>
      <c r="E28" s="11"/>
      <c r="F28" s="3"/>
      <c r="G28" s="3"/>
      <c r="H28" s="3"/>
      <c r="I28" s="3"/>
      <c r="J28" s="3"/>
    </row>
    <row r="29" spans="1:10" ht="15.75">
      <c r="A29" s="108" t="s">
        <v>20</v>
      </c>
      <c r="B29" s="108"/>
      <c r="C29" s="108"/>
      <c r="D29" s="108"/>
      <c r="E29" s="108"/>
      <c r="F29" s="3"/>
      <c r="G29" s="3"/>
      <c r="H29" s="3"/>
      <c r="I29" s="3"/>
      <c r="J29" s="3"/>
    </row>
    <row r="30" spans="1:10" ht="13.5" thickBot="1">
      <c r="A30" s="8"/>
      <c r="B30" s="8"/>
      <c r="C30" s="8"/>
      <c r="D30" s="8"/>
      <c r="E30" s="9" t="s">
        <v>1</v>
      </c>
      <c r="F30" s="3"/>
      <c r="G30" s="3"/>
      <c r="H30" s="3"/>
      <c r="I30" s="3"/>
      <c r="J30" s="3"/>
    </row>
    <row r="31" spans="1:10" ht="12">
      <c r="A31" s="99" t="s">
        <v>2</v>
      </c>
      <c r="B31" s="101" t="s">
        <v>21</v>
      </c>
      <c r="C31" s="101" t="s">
        <v>22</v>
      </c>
      <c r="D31" s="101" t="s">
        <v>23</v>
      </c>
      <c r="E31" s="103" t="s">
        <v>24</v>
      </c>
      <c r="F31" s="3"/>
      <c r="G31" s="3"/>
      <c r="H31" s="3"/>
      <c r="I31" s="3"/>
      <c r="J31" s="3"/>
    </row>
    <row r="32" spans="1:10" ht="12">
      <c r="A32" s="100"/>
      <c r="B32" s="102"/>
      <c r="C32" s="102"/>
      <c r="D32" s="102"/>
      <c r="E32" s="104"/>
      <c r="F32" s="3"/>
      <c r="G32" s="3"/>
      <c r="H32" s="3"/>
      <c r="I32" s="3"/>
      <c r="J32" s="3"/>
    </row>
    <row r="33" spans="1:10" ht="12.75">
      <c r="A33" s="10" t="s">
        <v>96</v>
      </c>
      <c r="B33" s="11">
        <v>14570</v>
      </c>
      <c r="C33" s="11">
        <v>1334158</v>
      </c>
      <c r="D33" s="11">
        <v>38089628</v>
      </c>
      <c r="E33" s="11">
        <v>28550</v>
      </c>
      <c r="F33" s="3"/>
      <c r="G33" s="3"/>
      <c r="H33" s="3"/>
      <c r="I33" s="3"/>
      <c r="J33" s="3"/>
    </row>
    <row r="34" spans="1:10" ht="12.75">
      <c r="A34" s="12" t="s">
        <v>106</v>
      </c>
      <c r="B34" s="11">
        <v>14506</v>
      </c>
      <c r="C34" s="11">
        <v>1342823</v>
      </c>
      <c r="D34" s="11">
        <v>40260824</v>
      </c>
      <c r="E34" s="11">
        <v>29982</v>
      </c>
      <c r="F34" s="3"/>
      <c r="G34" s="3"/>
      <c r="H34" s="3"/>
      <c r="I34" s="3"/>
      <c r="J34" s="3"/>
    </row>
    <row r="35" spans="1:10" ht="12.75">
      <c r="A35" s="12" t="s">
        <v>98</v>
      </c>
      <c r="B35" s="11">
        <v>14411</v>
      </c>
      <c r="C35" s="11">
        <v>1346972</v>
      </c>
      <c r="D35" s="11">
        <v>42001256</v>
      </c>
      <c r="E35" s="11">
        <v>31182</v>
      </c>
      <c r="F35" s="3"/>
      <c r="G35" s="3"/>
      <c r="H35" s="3"/>
      <c r="I35" s="3"/>
      <c r="J35" s="3"/>
    </row>
    <row r="36" spans="1:10" ht="12.75">
      <c r="A36" s="12" t="s">
        <v>99</v>
      </c>
      <c r="B36" s="11">
        <v>14359</v>
      </c>
      <c r="C36" s="11">
        <v>1353990</v>
      </c>
      <c r="D36" s="11">
        <v>37861621</v>
      </c>
      <c r="E36" s="11">
        <v>27963</v>
      </c>
      <c r="F36" s="3"/>
      <c r="G36" s="3"/>
      <c r="H36" s="3"/>
      <c r="I36" s="3"/>
      <c r="J36" s="3"/>
    </row>
    <row r="37" spans="1:10" ht="12.75">
      <c r="A37" s="12" t="s">
        <v>100</v>
      </c>
      <c r="B37" s="11">
        <v>14351</v>
      </c>
      <c r="C37" s="11">
        <v>1365541</v>
      </c>
      <c r="D37" s="11">
        <v>40277456</v>
      </c>
      <c r="E37" s="11">
        <v>29496</v>
      </c>
      <c r="F37" s="3"/>
      <c r="G37" s="3"/>
      <c r="H37" s="3"/>
      <c r="I37" s="3"/>
      <c r="J37" s="3"/>
    </row>
    <row r="38" spans="1:10" ht="12.75">
      <c r="A38" s="12" t="s">
        <v>101</v>
      </c>
      <c r="B38" s="11">
        <v>14348</v>
      </c>
      <c r="C38" s="11">
        <v>1378568</v>
      </c>
      <c r="D38" s="11">
        <v>42588816</v>
      </c>
      <c r="E38" s="11">
        <v>30894</v>
      </c>
      <c r="F38" s="3"/>
      <c r="G38" s="3"/>
      <c r="H38" s="3"/>
      <c r="I38" s="3"/>
      <c r="J38" s="3"/>
    </row>
    <row r="39" spans="1:10" ht="12.75">
      <c r="A39" s="12" t="s">
        <v>102</v>
      </c>
      <c r="B39" s="11">
        <v>14330</v>
      </c>
      <c r="C39" s="11">
        <v>1384568</v>
      </c>
      <c r="D39" s="11">
        <v>37917586</v>
      </c>
      <c r="E39" s="11">
        <f aca="true" t="shared" si="1" ref="E39:E56">D39/C39*1000</f>
        <v>27385.86042722351</v>
      </c>
      <c r="F39" s="3"/>
      <c r="G39" s="3"/>
      <c r="H39" s="3"/>
      <c r="I39" s="3"/>
      <c r="J39" s="3"/>
    </row>
    <row r="40" spans="1:10" ht="12.75">
      <c r="A40" s="12" t="s">
        <v>103</v>
      </c>
      <c r="B40" s="11">
        <v>14318</v>
      </c>
      <c r="C40" s="11">
        <v>1393105</v>
      </c>
      <c r="D40" s="11">
        <v>40107681</v>
      </c>
      <c r="E40" s="11">
        <f t="shared" si="1"/>
        <v>28790.134986235782</v>
      </c>
      <c r="F40" s="3"/>
      <c r="G40" s="3"/>
      <c r="H40" s="3"/>
      <c r="I40" s="3"/>
      <c r="J40" s="3"/>
    </row>
    <row r="41" spans="1:10" ht="12.75">
      <c r="A41" s="12" t="s">
        <v>104</v>
      </c>
      <c r="B41" s="11">
        <v>14405</v>
      </c>
      <c r="C41" s="11">
        <v>1417581</v>
      </c>
      <c r="D41" s="11">
        <v>42873266</v>
      </c>
      <c r="E41" s="11">
        <v>30244</v>
      </c>
      <c r="F41" s="3"/>
      <c r="G41" s="3"/>
      <c r="H41" s="3"/>
      <c r="I41" s="3"/>
      <c r="J41" s="3"/>
    </row>
    <row r="42" spans="1:10" ht="12.75">
      <c r="A42" s="13" t="s">
        <v>107</v>
      </c>
      <c r="B42" s="14">
        <v>14421</v>
      </c>
      <c r="C42" s="14">
        <v>1430253</v>
      </c>
      <c r="D42" s="14">
        <v>39687570</v>
      </c>
      <c r="E42" s="14">
        <v>27749</v>
      </c>
      <c r="F42" s="3"/>
      <c r="G42" s="3"/>
      <c r="H42" s="3"/>
      <c r="I42" s="3"/>
      <c r="J42" s="3"/>
    </row>
    <row r="43" spans="1:10" s="5" customFormat="1" ht="12.75">
      <c r="A43" s="15" t="s">
        <v>111</v>
      </c>
      <c r="B43" s="16">
        <f>(SUM(B45:B58))</f>
        <v>14449</v>
      </c>
      <c r="C43" s="16">
        <f>(SUM(C45:C58))</f>
        <v>1443763</v>
      </c>
      <c r="D43" s="16">
        <f>(SUM(D45:D58))</f>
        <v>42056907</v>
      </c>
      <c r="E43" s="16">
        <f>(D43/C43*1000)</f>
        <v>29130.062898134944</v>
      </c>
      <c r="F43" s="4"/>
      <c r="G43" s="4"/>
      <c r="H43" s="4"/>
      <c r="I43" s="4"/>
      <c r="J43" s="4"/>
    </row>
    <row r="44" spans="1:10" ht="13.5" thickBot="1">
      <c r="A44" s="43"/>
      <c r="B44" s="30"/>
      <c r="C44" s="30"/>
      <c r="D44" s="30"/>
      <c r="E44" s="44"/>
      <c r="F44" s="3"/>
      <c r="G44" s="3"/>
      <c r="H44" s="3"/>
      <c r="I44" s="3"/>
      <c r="J44" s="3"/>
    </row>
    <row r="45" spans="1:10" ht="13.5" thickTop="1">
      <c r="A45" s="20" t="s">
        <v>26</v>
      </c>
      <c r="B45" s="11">
        <v>10392</v>
      </c>
      <c r="C45" s="11">
        <v>991174</v>
      </c>
      <c r="D45" s="11">
        <v>32477961</v>
      </c>
      <c r="E45" s="11">
        <f t="shared" si="1"/>
        <v>32767.163989370183</v>
      </c>
      <c r="F45" s="3"/>
      <c r="G45" s="3"/>
      <c r="H45" s="3"/>
      <c r="I45" s="3"/>
      <c r="J45" s="3"/>
    </row>
    <row r="46" spans="1:10" ht="12.75">
      <c r="A46" s="20" t="s">
        <v>27</v>
      </c>
      <c r="B46" s="11">
        <v>1436</v>
      </c>
      <c r="C46" s="11">
        <v>245970</v>
      </c>
      <c r="D46" s="11">
        <v>6362346</v>
      </c>
      <c r="E46" s="11">
        <f t="shared" si="1"/>
        <v>25866.34955482376</v>
      </c>
      <c r="F46" s="3"/>
      <c r="G46" s="3"/>
      <c r="H46" s="3"/>
      <c r="I46" s="3"/>
      <c r="J46" s="3"/>
    </row>
    <row r="47" spans="1:10" ht="12.75">
      <c r="A47" s="20" t="s">
        <v>28</v>
      </c>
      <c r="B47" s="11">
        <v>1003</v>
      </c>
      <c r="C47" s="11">
        <v>121653</v>
      </c>
      <c r="D47" s="11">
        <v>2245680</v>
      </c>
      <c r="E47" s="11">
        <f t="shared" si="1"/>
        <v>18459.71739291263</v>
      </c>
      <c r="F47" s="3"/>
      <c r="G47" s="3"/>
      <c r="H47" s="3"/>
      <c r="I47" s="3"/>
      <c r="J47" s="3"/>
    </row>
    <row r="48" spans="1:10" ht="12.75">
      <c r="A48" s="20" t="s">
        <v>29</v>
      </c>
      <c r="B48" s="11">
        <v>34</v>
      </c>
      <c r="C48" s="11">
        <v>4292</v>
      </c>
      <c r="D48" s="11">
        <v>14247</v>
      </c>
      <c r="E48" s="11">
        <f t="shared" si="1"/>
        <v>3319.431500465983</v>
      </c>
      <c r="F48" s="3"/>
      <c r="G48" s="3"/>
      <c r="H48" s="3"/>
      <c r="I48" s="3"/>
      <c r="J48" s="3"/>
    </row>
    <row r="49" spans="1:10" ht="12">
      <c r="A49" s="105" t="s">
        <v>30</v>
      </c>
      <c r="B49" s="107">
        <v>22</v>
      </c>
      <c r="C49" s="98">
        <v>698</v>
      </c>
      <c r="D49" s="98">
        <v>11505</v>
      </c>
      <c r="E49" s="98">
        <f t="shared" si="1"/>
        <v>16482.808022922636</v>
      </c>
      <c r="F49" s="3"/>
      <c r="G49" s="3"/>
      <c r="H49" s="3"/>
      <c r="I49" s="3"/>
      <c r="J49" s="3"/>
    </row>
    <row r="50" spans="1:10" ht="12">
      <c r="A50" s="106"/>
      <c r="B50" s="107"/>
      <c r="C50" s="98"/>
      <c r="D50" s="98"/>
      <c r="E50" s="98" t="e">
        <f t="shared" si="1"/>
        <v>#DIV/0!</v>
      </c>
      <c r="F50" s="3"/>
      <c r="G50" s="3"/>
      <c r="H50" s="3"/>
      <c r="I50" s="3"/>
      <c r="J50" s="3"/>
    </row>
    <row r="51" spans="1:10" ht="12.75">
      <c r="A51" s="20" t="s">
        <v>31</v>
      </c>
      <c r="B51" s="11">
        <v>413</v>
      </c>
      <c r="C51" s="11">
        <v>26269</v>
      </c>
      <c r="D51" s="11">
        <v>590076</v>
      </c>
      <c r="E51" s="11">
        <f t="shared" si="1"/>
        <v>22462.826906239294</v>
      </c>
      <c r="F51" s="3"/>
      <c r="G51" s="3"/>
      <c r="H51" s="3"/>
      <c r="I51" s="3"/>
      <c r="J51" s="3"/>
    </row>
    <row r="52" spans="1:10" ht="12.75">
      <c r="A52" s="20" t="s">
        <v>32</v>
      </c>
      <c r="B52" s="11">
        <v>3</v>
      </c>
      <c r="C52" s="11">
        <v>694</v>
      </c>
      <c r="D52" s="11">
        <v>6267</v>
      </c>
      <c r="E52" s="11">
        <f t="shared" si="1"/>
        <v>9030.259365994236</v>
      </c>
      <c r="F52" s="3"/>
      <c r="G52" s="3"/>
      <c r="H52" s="3"/>
      <c r="I52" s="3"/>
      <c r="J52" s="3"/>
    </row>
    <row r="53" spans="1:10" ht="12.75">
      <c r="A53" s="20" t="s">
        <v>33</v>
      </c>
      <c r="B53" s="11">
        <v>8</v>
      </c>
      <c r="C53" s="11">
        <v>1112</v>
      </c>
      <c r="D53" s="11">
        <v>26735</v>
      </c>
      <c r="E53" s="11">
        <f t="shared" si="1"/>
        <v>24042.266187050358</v>
      </c>
      <c r="F53" s="3"/>
      <c r="G53" s="3"/>
      <c r="H53" s="3"/>
      <c r="I53" s="3"/>
      <c r="J53" s="3"/>
    </row>
    <row r="54" spans="1:10" ht="12.75">
      <c r="A54" s="20" t="s">
        <v>34</v>
      </c>
      <c r="B54" s="11">
        <v>206</v>
      </c>
      <c r="C54" s="11">
        <v>27199</v>
      </c>
      <c r="D54" s="11">
        <v>165208</v>
      </c>
      <c r="E54" s="11">
        <f t="shared" si="1"/>
        <v>6074.046839957352</v>
      </c>
      <c r="F54" s="3"/>
      <c r="G54" s="3"/>
      <c r="H54" s="3"/>
      <c r="I54" s="3"/>
      <c r="J54" s="3"/>
    </row>
    <row r="55" spans="1:10" ht="12.75">
      <c r="A55" s="20" t="s">
        <v>35</v>
      </c>
      <c r="B55" s="11">
        <v>6</v>
      </c>
      <c r="C55" s="11">
        <v>132</v>
      </c>
      <c r="D55" s="11">
        <v>964</v>
      </c>
      <c r="E55" s="11">
        <f t="shared" si="1"/>
        <v>7303.030303030303</v>
      </c>
      <c r="F55" s="3"/>
      <c r="G55" s="3"/>
      <c r="H55" s="3"/>
      <c r="I55" s="3"/>
      <c r="J55" s="3"/>
    </row>
    <row r="56" spans="1:10" ht="12.75">
      <c r="A56" s="20" t="s">
        <v>36</v>
      </c>
      <c r="B56" s="42">
        <v>926</v>
      </c>
      <c r="C56" s="11">
        <v>24570</v>
      </c>
      <c r="D56" s="11">
        <v>155918</v>
      </c>
      <c r="E56" s="11">
        <f t="shared" si="1"/>
        <v>6345.868945868946</v>
      </c>
      <c r="F56" s="3"/>
      <c r="G56" s="3"/>
      <c r="H56" s="3"/>
      <c r="I56" s="3"/>
      <c r="J56" s="3"/>
    </row>
    <row r="57" spans="1:10" ht="13.5" thickBot="1">
      <c r="A57" s="23"/>
      <c r="B57" s="24"/>
      <c r="C57" s="25"/>
      <c r="D57" s="25"/>
      <c r="E57" s="25"/>
      <c r="F57" s="3"/>
      <c r="G57" s="3"/>
      <c r="H57" s="3"/>
      <c r="I57" s="3"/>
      <c r="J57" s="3"/>
    </row>
    <row r="58" spans="1:10" ht="12.75">
      <c r="A58" s="11"/>
      <c r="B58" s="11"/>
      <c r="C58" s="11"/>
      <c r="D58" s="11"/>
      <c r="E58" s="11"/>
      <c r="F58" s="3"/>
      <c r="G58" s="3"/>
      <c r="H58" s="3"/>
      <c r="I58" s="3"/>
      <c r="J58" s="3"/>
    </row>
    <row r="59" spans="1:10" ht="12.75">
      <c r="A59" s="11" t="s">
        <v>43</v>
      </c>
      <c r="B59" s="11"/>
      <c r="C59" s="11"/>
      <c r="D59" s="11"/>
      <c r="E59" s="11"/>
      <c r="F59" s="3"/>
      <c r="G59" s="3"/>
      <c r="H59" s="3"/>
      <c r="I59" s="3"/>
      <c r="J59" s="3"/>
    </row>
    <row r="60" spans="1:10" ht="12.75">
      <c r="A60" s="11"/>
      <c r="B60" s="11"/>
      <c r="C60" s="11"/>
      <c r="D60" s="11"/>
      <c r="E60" s="11"/>
      <c r="F60" s="3"/>
      <c r="G60" s="3"/>
      <c r="H60" s="3"/>
      <c r="I60" s="3"/>
      <c r="J60" s="3"/>
    </row>
    <row r="61" spans="1:10" ht="15.75">
      <c r="A61" s="108" t="s">
        <v>37</v>
      </c>
      <c r="B61" s="108"/>
      <c r="C61" s="108"/>
      <c r="D61" s="108"/>
      <c r="E61" s="108"/>
      <c r="F61" s="3"/>
      <c r="G61" s="3"/>
      <c r="H61" s="3"/>
      <c r="I61" s="3"/>
      <c r="J61" s="3"/>
    </row>
    <row r="62" spans="1:10" ht="13.5" thickBot="1">
      <c r="A62" s="8"/>
      <c r="B62" s="8"/>
      <c r="C62" s="8"/>
      <c r="D62" s="8"/>
      <c r="E62" s="9" t="s">
        <v>1</v>
      </c>
      <c r="F62" s="3"/>
      <c r="G62" s="3"/>
      <c r="H62" s="3"/>
      <c r="I62" s="3"/>
      <c r="J62" s="3"/>
    </row>
    <row r="63" spans="1:10" ht="12">
      <c r="A63" s="99" t="s">
        <v>2</v>
      </c>
      <c r="B63" s="101" t="s">
        <v>21</v>
      </c>
      <c r="C63" s="101" t="s">
        <v>22</v>
      </c>
      <c r="D63" s="101" t="s">
        <v>23</v>
      </c>
      <c r="E63" s="103" t="s">
        <v>24</v>
      </c>
      <c r="F63" s="3"/>
      <c r="G63" s="3"/>
      <c r="H63" s="3"/>
      <c r="I63" s="3"/>
      <c r="J63" s="3"/>
    </row>
    <row r="64" spans="1:10" ht="12">
      <c r="A64" s="100"/>
      <c r="B64" s="102"/>
      <c r="C64" s="102"/>
      <c r="D64" s="102"/>
      <c r="E64" s="104"/>
      <c r="F64" s="3"/>
      <c r="G64" s="3"/>
      <c r="H64" s="3"/>
      <c r="I64" s="3"/>
      <c r="J64" s="3"/>
    </row>
    <row r="65" spans="1:10" ht="12.75">
      <c r="A65" s="10" t="s">
        <v>96</v>
      </c>
      <c r="B65" s="11">
        <v>9605</v>
      </c>
      <c r="C65" s="11">
        <v>3778914</v>
      </c>
      <c r="D65" s="11">
        <v>206117122</v>
      </c>
      <c r="E65" s="11">
        <v>54544</v>
      </c>
      <c r="F65" s="3"/>
      <c r="G65" s="3"/>
      <c r="H65" s="3"/>
      <c r="I65" s="3"/>
      <c r="J65" s="3"/>
    </row>
    <row r="66" spans="1:10" ht="12.75">
      <c r="A66" s="12" t="s">
        <v>106</v>
      </c>
      <c r="B66" s="11">
        <v>9820</v>
      </c>
      <c r="C66" s="11">
        <v>3890198</v>
      </c>
      <c r="D66" s="11">
        <v>217798566</v>
      </c>
      <c r="E66" s="11">
        <v>55986</v>
      </c>
      <c r="F66" s="3"/>
      <c r="G66" s="3"/>
      <c r="H66" s="3"/>
      <c r="I66" s="3"/>
      <c r="J66" s="3"/>
    </row>
    <row r="67" spans="1:10" ht="12.75">
      <c r="A67" s="12" t="s">
        <v>98</v>
      </c>
      <c r="B67" s="11">
        <v>9954</v>
      </c>
      <c r="C67" s="11">
        <v>3977542</v>
      </c>
      <c r="D67" s="11">
        <v>229511407</v>
      </c>
      <c r="E67" s="11">
        <v>57702</v>
      </c>
      <c r="F67" s="3"/>
      <c r="G67" s="3"/>
      <c r="H67" s="3"/>
      <c r="I67" s="3"/>
      <c r="J67" s="3"/>
    </row>
    <row r="68" spans="1:10" ht="12.75">
      <c r="A68" s="12" t="s">
        <v>99</v>
      </c>
      <c r="B68" s="11">
        <v>10037</v>
      </c>
      <c r="C68" s="11">
        <v>4043957</v>
      </c>
      <c r="D68" s="11">
        <v>215827271</v>
      </c>
      <c r="E68" s="11">
        <v>53370</v>
      </c>
      <c r="F68" s="3"/>
      <c r="G68" s="3"/>
      <c r="H68" s="3"/>
      <c r="I68" s="3"/>
      <c r="J68" s="3"/>
    </row>
    <row r="69" spans="1:10" ht="12.75">
      <c r="A69" s="12" t="s">
        <v>100</v>
      </c>
      <c r="B69" s="11">
        <v>10135</v>
      </c>
      <c r="C69" s="11">
        <v>4147019</v>
      </c>
      <c r="D69" s="11">
        <v>227434137</v>
      </c>
      <c r="E69" s="11">
        <v>54843</v>
      </c>
      <c r="F69" s="3"/>
      <c r="G69" s="3"/>
      <c r="H69" s="3"/>
      <c r="I69" s="3"/>
      <c r="J69" s="3"/>
    </row>
    <row r="70" spans="1:10" ht="12.75">
      <c r="A70" s="12" t="s">
        <v>101</v>
      </c>
      <c r="B70" s="11">
        <v>10165</v>
      </c>
      <c r="C70" s="11">
        <v>4209553</v>
      </c>
      <c r="D70" s="11">
        <v>234836874</v>
      </c>
      <c r="E70" s="11">
        <v>55787</v>
      </c>
      <c r="F70" s="3"/>
      <c r="G70" s="3"/>
      <c r="H70" s="3"/>
      <c r="I70" s="3"/>
      <c r="J70" s="3"/>
    </row>
    <row r="71" spans="1:10" ht="12.75">
      <c r="A71" s="12" t="s">
        <v>102</v>
      </c>
      <c r="B71" s="11">
        <v>10223</v>
      </c>
      <c r="C71" s="11">
        <v>4324421</v>
      </c>
      <c r="D71" s="11">
        <v>232912392</v>
      </c>
      <c r="E71" s="11">
        <f aca="true" t="shared" si="2" ref="E71:E81">D71/C71*1000</f>
        <v>53859.786547147</v>
      </c>
      <c r="F71" s="3"/>
      <c r="G71" s="3"/>
      <c r="H71" s="3"/>
      <c r="I71" s="3"/>
      <c r="J71" s="3"/>
    </row>
    <row r="72" spans="1:10" ht="12.75">
      <c r="A72" s="12" t="s">
        <v>103</v>
      </c>
      <c r="B72" s="11">
        <v>10271</v>
      </c>
      <c r="C72" s="11">
        <v>4441349</v>
      </c>
      <c r="D72" s="11">
        <v>247180218</v>
      </c>
      <c r="E72" s="11">
        <f t="shared" si="2"/>
        <v>55654.31088617445</v>
      </c>
      <c r="F72" s="3"/>
      <c r="G72" s="3"/>
      <c r="H72" s="3"/>
      <c r="I72" s="3"/>
      <c r="J72" s="3"/>
    </row>
    <row r="73" spans="1:10" ht="12.75">
      <c r="A73" s="12" t="s">
        <v>104</v>
      </c>
      <c r="B73" s="11">
        <v>10377</v>
      </c>
      <c r="C73" s="11">
        <v>4630852</v>
      </c>
      <c r="D73" s="11">
        <v>263792743</v>
      </c>
      <c r="E73" s="11">
        <v>56964</v>
      </c>
      <c r="F73" s="3"/>
      <c r="G73" s="3"/>
      <c r="H73" s="3"/>
      <c r="I73" s="3"/>
      <c r="J73" s="3"/>
    </row>
    <row r="74" spans="1:10" ht="12.75">
      <c r="A74" s="13" t="s">
        <v>107</v>
      </c>
      <c r="B74" s="14">
        <v>10430</v>
      </c>
      <c r="C74" s="14">
        <v>4763227</v>
      </c>
      <c r="D74" s="14">
        <v>245393426</v>
      </c>
      <c r="E74" s="14">
        <v>51518</v>
      </c>
      <c r="F74" s="3"/>
      <c r="G74" s="3"/>
      <c r="H74" s="3"/>
      <c r="I74" s="3"/>
      <c r="J74" s="3"/>
    </row>
    <row r="75" spans="1:10" s="5" customFormat="1" ht="12.75">
      <c r="A75" s="15" t="s">
        <v>111</v>
      </c>
      <c r="B75" s="16">
        <f>SUM(B77:B81)</f>
        <v>10500</v>
      </c>
      <c r="C75" s="16">
        <f>SUM(C77:C81)</f>
        <v>4829724</v>
      </c>
      <c r="D75" s="16">
        <f>SUM(D77:D81)</f>
        <v>252960794</v>
      </c>
      <c r="E75" s="16">
        <f>D75/C75*1000</f>
        <v>52375.82810115029</v>
      </c>
      <c r="F75" s="4"/>
      <c r="G75" s="4"/>
      <c r="H75" s="4"/>
      <c r="I75" s="4"/>
      <c r="J75" s="4"/>
    </row>
    <row r="76" spans="1:10" ht="13.5" thickBot="1">
      <c r="A76" s="43"/>
      <c r="B76" s="30"/>
      <c r="C76" s="30"/>
      <c r="D76" s="30"/>
      <c r="E76" s="44"/>
      <c r="F76" s="3"/>
      <c r="G76" s="3"/>
      <c r="H76" s="3"/>
      <c r="I76" s="3"/>
      <c r="J76" s="3"/>
    </row>
    <row r="77" spans="1:10" ht="13.5" thickTop="1">
      <c r="A77" s="49" t="s">
        <v>39</v>
      </c>
      <c r="B77" s="11">
        <v>2048</v>
      </c>
      <c r="C77" s="11">
        <v>521735</v>
      </c>
      <c r="D77" s="11">
        <v>30178070</v>
      </c>
      <c r="E77" s="11">
        <f t="shared" si="2"/>
        <v>57841.75874725675</v>
      </c>
      <c r="F77" s="3"/>
      <c r="G77" s="3"/>
      <c r="H77" s="3"/>
      <c r="I77" s="3"/>
      <c r="J77" s="3"/>
    </row>
    <row r="78" spans="1:10" ht="12.75">
      <c r="A78" s="20" t="s">
        <v>40</v>
      </c>
      <c r="B78" s="11">
        <v>4218</v>
      </c>
      <c r="C78" s="11">
        <v>2168169</v>
      </c>
      <c r="D78" s="11">
        <v>140026028</v>
      </c>
      <c r="E78" s="11">
        <f t="shared" si="2"/>
        <v>64582.61694545028</v>
      </c>
      <c r="F78" s="3"/>
      <c r="G78" s="3"/>
      <c r="H78" s="3"/>
      <c r="I78" s="3"/>
      <c r="J78" s="3"/>
    </row>
    <row r="79" spans="1:10" ht="12.75">
      <c r="A79" s="20" t="s">
        <v>34</v>
      </c>
      <c r="B79" s="11">
        <v>2977</v>
      </c>
      <c r="C79" s="11">
        <v>1838260</v>
      </c>
      <c r="D79" s="11">
        <v>64012928</v>
      </c>
      <c r="E79" s="11">
        <f t="shared" si="2"/>
        <v>34822.56481672887</v>
      </c>
      <c r="F79" s="3"/>
      <c r="G79" s="3"/>
      <c r="H79" s="3"/>
      <c r="I79" s="3"/>
      <c r="J79" s="3"/>
    </row>
    <row r="80" spans="1:10" ht="12.75">
      <c r="A80" s="20" t="s">
        <v>41</v>
      </c>
      <c r="B80" s="11">
        <v>63</v>
      </c>
      <c r="C80" s="11">
        <v>76018</v>
      </c>
      <c r="D80" s="11">
        <v>5974647</v>
      </c>
      <c r="E80" s="11">
        <f t="shared" si="2"/>
        <v>78595.16167223552</v>
      </c>
      <c r="F80" s="3"/>
      <c r="G80" s="3"/>
      <c r="H80" s="3"/>
      <c r="I80" s="3"/>
      <c r="J80" s="3"/>
    </row>
    <row r="81" spans="1:10" ht="12.75">
      <c r="A81" s="20" t="s">
        <v>42</v>
      </c>
      <c r="B81" s="42">
        <v>1194</v>
      </c>
      <c r="C81" s="11">
        <v>225542</v>
      </c>
      <c r="D81" s="11">
        <v>12769121</v>
      </c>
      <c r="E81" s="11">
        <f t="shared" si="2"/>
        <v>56615.268996461855</v>
      </c>
      <c r="F81" s="3"/>
      <c r="G81" s="3"/>
      <c r="H81" s="3"/>
      <c r="I81" s="3"/>
      <c r="J81" s="3"/>
    </row>
    <row r="82" spans="1:10" ht="13.5" thickBot="1">
      <c r="A82" s="23"/>
      <c r="B82" s="24"/>
      <c r="C82" s="25"/>
      <c r="D82" s="25"/>
      <c r="E82" s="25"/>
      <c r="F82" s="3"/>
      <c r="G82" s="3"/>
      <c r="H82" s="3"/>
      <c r="I82" s="3"/>
      <c r="J82" s="3"/>
    </row>
    <row r="83" spans="1:10" ht="12.75">
      <c r="A83" s="11"/>
      <c r="B83" s="11"/>
      <c r="C83" s="11"/>
      <c r="D83" s="11"/>
      <c r="E83" s="11"/>
      <c r="F83" s="3"/>
      <c r="G83" s="3"/>
      <c r="H83" s="3"/>
      <c r="I83" s="3"/>
      <c r="J83" s="3"/>
    </row>
    <row r="84" spans="1:10" ht="12.75">
      <c r="A84" s="11" t="s">
        <v>43</v>
      </c>
      <c r="B84" s="11"/>
      <c r="C84" s="11"/>
      <c r="D84" s="11"/>
      <c r="E84" s="11"/>
      <c r="F84" s="3"/>
      <c r="G84" s="3"/>
      <c r="H84" s="3"/>
      <c r="I84" s="3"/>
      <c r="J84" s="3"/>
    </row>
    <row r="85" spans="1:10" ht="1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</sheetData>
  <sheetProtection/>
  <mergeCells count="24">
    <mergeCell ref="A63:A64"/>
    <mergeCell ref="B63:B64"/>
    <mergeCell ref="C63:C64"/>
    <mergeCell ref="D63:D64"/>
    <mergeCell ref="E63:E64"/>
    <mergeCell ref="A61:E61"/>
    <mergeCell ref="A1:E1"/>
    <mergeCell ref="A2:E2"/>
    <mergeCell ref="A4:A5"/>
    <mergeCell ref="B4:B5"/>
    <mergeCell ref="C4:C5"/>
    <mergeCell ref="A29:E29"/>
    <mergeCell ref="D4:D5"/>
    <mergeCell ref="E4:E5"/>
    <mergeCell ref="C49:C50"/>
    <mergeCell ref="D49:D50"/>
    <mergeCell ref="E49:E50"/>
    <mergeCell ref="A31:A32"/>
    <mergeCell ref="B31:B32"/>
    <mergeCell ref="C31:C32"/>
    <mergeCell ref="D31:D32"/>
    <mergeCell ref="E31:E32"/>
    <mergeCell ref="A49:A50"/>
    <mergeCell ref="B49:B5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48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2" customWidth="1"/>
    <col min="2" max="5" width="16.710937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108" t="s">
        <v>188</v>
      </c>
      <c r="B1" s="108"/>
      <c r="C1" s="108"/>
      <c r="D1" s="108"/>
      <c r="E1" s="108"/>
    </row>
    <row r="2" spans="1:5" s="1" customFormat="1" ht="15.75">
      <c r="A2" s="108" t="s">
        <v>0</v>
      </c>
      <c r="B2" s="108"/>
      <c r="C2" s="108"/>
      <c r="D2" s="108"/>
      <c r="E2" s="108"/>
    </row>
    <row r="3" spans="1:5" ht="13.5" thickBot="1">
      <c r="A3" s="8"/>
      <c r="B3" s="8"/>
      <c r="C3" s="8"/>
      <c r="D3" s="8"/>
      <c r="E3" s="9" t="s">
        <v>1</v>
      </c>
    </row>
    <row r="4" spans="1:10" ht="13.5" customHeight="1">
      <c r="A4" s="99" t="s">
        <v>2</v>
      </c>
      <c r="B4" s="101" t="s">
        <v>3</v>
      </c>
      <c r="C4" s="101" t="s">
        <v>4</v>
      </c>
      <c r="D4" s="101" t="s">
        <v>5</v>
      </c>
      <c r="E4" s="103" t="s">
        <v>6</v>
      </c>
      <c r="F4" s="3"/>
      <c r="G4" s="3"/>
      <c r="H4" s="3"/>
      <c r="I4" s="3"/>
      <c r="J4" s="3"/>
    </row>
    <row r="5" spans="1:10" ht="13.5" customHeight="1">
      <c r="A5" s="100"/>
      <c r="B5" s="102"/>
      <c r="C5" s="102"/>
      <c r="D5" s="102"/>
      <c r="E5" s="104"/>
      <c r="F5" s="3"/>
      <c r="G5" s="3"/>
      <c r="H5" s="3"/>
      <c r="I5" s="3"/>
      <c r="J5" s="3"/>
    </row>
    <row r="6" spans="1:10" ht="12.75">
      <c r="A6" s="10" t="s">
        <v>96</v>
      </c>
      <c r="B6" s="11">
        <v>32201</v>
      </c>
      <c r="C6" s="11">
        <v>8769966</v>
      </c>
      <c r="D6" s="11">
        <v>1679556375</v>
      </c>
      <c r="E6" s="11">
        <v>191512</v>
      </c>
      <c r="F6" s="3"/>
      <c r="G6" s="3"/>
      <c r="H6" s="3"/>
      <c r="I6" s="3"/>
      <c r="J6" s="3"/>
    </row>
    <row r="7" spans="1:10" ht="12.75">
      <c r="A7" s="12" t="s">
        <v>112</v>
      </c>
      <c r="B7" s="11">
        <v>32358</v>
      </c>
      <c r="C7" s="11">
        <v>8757723</v>
      </c>
      <c r="D7" s="11">
        <v>1596042506</v>
      </c>
      <c r="E7" s="11">
        <v>182244</v>
      </c>
      <c r="F7" s="3"/>
      <c r="G7" s="3"/>
      <c r="H7" s="3"/>
      <c r="I7" s="3"/>
      <c r="J7" s="3"/>
    </row>
    <row r="8" spans="1:10" ht="12.75">
      <c r="A8" s="12" t="s">
        <v>98</v>
      </c>
      <c r="B8" s="11">
        <v>32496</v>
      </c>
      <c r="C8" s="11">
        <v>8745233</v>
      </c>
      <c r="D8" s="11">
        <v>1523465682</v>
      </c>
      <c r="E8" s="11">
        <v>174205</v>
      </c>
      <c r="F8" s="3"/>
      <c r="G8" s="3"/>
      <c r="H8" s="3"/>
      <c r="I8" s="3"/>
      <c r="J8" s="3"/>
    </row>
    <row r="9" spans="1:10" ht="12.75">
      <c r="A9" s="12" t="s">
        <v>99</v>
      </c>
      <c r="B9" s="11">
        <v>32701</v>
      </c>
      <c r="C9" s="11">
        <v>8735159</v>
      </c>
      <c r="D9" s="11">
        <v>1417757902</v>
      </c>
      <c r="E9" s="11">
        <v>162305</v>
      </c>
      <c r="F9" s="3"/>
      <c r="G9" s="3"/>
      <c r="H9" s="3"/>
      <c r="I9" s="3"/>
      <c r="J9" s="3"/>
    </row>
    <row r="10" spans="1:10" ht="12.75">
      <c r="A10" s="12" t="s">
        <v>100</v>
      </c>
      <c r="B10" s="11">
        <v>32373</v>
      </c>
      <c r="C10" s="11">
        <v>8719895</v>
      </c>
      <c r="D10" s="11">
        <v>1335318476</v>
      </c>
      <c r="E10" s="11">
        <v>153135</v>
      </c>
      <c r="F10" s="3"/>
      <c r="G10" s="3"/>
      <c r="H10" s="3"/>
      <c r="I10" s="3"/>
      <c r="J10" s="3"/>
    </row>
    <row r="11" spans="1:10" ht="12.75">
      <c r="A11" s="12" t="s">
        <v>101</v>
      </c>
      <c r="B11" s="11">
        <v>32534</v>
      </c>
      <c r="C11" s="11">
        <v>8699361</v>
      </c>
      <c r="D11" s="11">
        <v>1269008922</v>
      </c>
      <c r="E11" s="11">
        <v>145874</v>
      </c>
      <c r="F11" s="3"/>
      <c r="G11" s="3"/>
      <c r="H11" s="3"/>
      <c r="I11" s="3"/>
      <c r="J11" s="3"/>
    </row>
    <row r="12" spans="1:10" s="5" customFormat="1" ht="12.75">
      <c r="A12" s="12" t="s">
        <v>102</v>
      </c>
      <c r="B12" s="11">
        <v>32778</v>
      </c>
      <c r="C12" s="11">
        <v>8691730</v>
      </c>
      <c r="D12" s="11">
        <v>1211787546</v>
      </c>
      <c r="E12" s="11">
        <f>(D12*1000)/C12</f>
        <v>139418.45248299246</v>
      </c>
      <c r="F12" s="4"/>
      <c r="G12" s="4"/>
      <c r="H12" s="4"/>
      <c r="I12" s="4"/>
      <c r="J12" s="4"/>
    </row>
    <row r="13" spans="1:10" ht="12.75">
      <c r="A13" s="12" t="s">
        <v>103</v>
      </c>
      <c r="B13" s="11">
        <v>33042</v>
      </c>
      <c r="C13" s="11">
        <v>8732780</v>
      </c>
      <c r="D13" s="11">
        <v>1169172116</v>
      </c>
      <c r="E13" s="11">
        <f>(D13*1000)/C13</f>
        <v>133883.15244400981</v>
      </c>
      <c r="F13" s="3"/>
      <c r="G13" s="3"/>
      <c r="H13" s="3"/>
      <c r="I13" s="3"/>
      <c r="J13" s="3"/>
    </row>
    <row r="14" spans="1:10" ht="12.75">
      <c r="A14" s="12" t="s">
        <v>104</v>
      </c>
      <c r="B14" s="11">
        <v>33364</v>
      </c>
      <c r="C14" s="11">
        <v>8730327</v>
      </c>
      <c r="D14" s="11">
        <v>1129977730</v>
      </c>
      <c r="E14" s="11">
        <v>129431</v>
      </c>
      <c r="F14" s="3"/>
      <c r="G14" s="3"/>
      <c r="H14" s="3"/>
      <c r="I14" s="3"/>
      <c r="J14" s="3"/>
    </row>
    <row r="15" spans="1:10" ht="12.75">
      <c r="A15" s="13" t="s">
        <v>113</v>
      </c>
      <c r="B15" s="14">
        <v>33660</v>
      </c>
      <c r="C15" s="14">
        <v>8709845</v>
      </c>
      <c r="D15" s="14">
        <v>1100879778</v>
      </c>
      <c r="E15" s="14">
        <v>126395</v>
      </c>
      <c r="F15" s="3"/>
      <c r="G15" s="3"/>
      <c r="H15" s="3"/>
      <c r="I15" s="3"/>
      <c r="J15" s="3"/>
    </row>
    <row r="16" spans="1:10" ht="12.75">
      <c r="A16" s="13" t="s">
        <v>114</v>
      </c>
      <c r="B16" s="14">
        <v>33894</v>
      </c>
      <c r="C16" s="14">
        <v>8709845</v>
      </c>
      <c r="D16" s="14">
        <v>1099593531</v>
      </c>
      <c r="E16" s="14">
        <v>126343</v>
      </c>
      <c r="F16" s="3"/>
      <c r="G16" s="3"/>
      <c r="H16" s="3"/>
      <c r="I16" s="3"/>
      <c r="J16" s="3"/>
    </row>
    <row r="17" spans="1:10" s="5" customFormat="1" ht="12.75">
      <c r="A17" s="15" t="s">
        <v>115</v>
      </c>
      <c r="B17" s="16">
        <f>SUM(B19:B25)</f>
        <v>33973</v>
      </c>
      <c r="C17" s="16">
        <f>SUM(C19:C25)</f>
        <v>8719732</v>
      </c>
      <c r="D17" s="16">
        <f>SUM(D19:D25)</f>
        <v>1099926246</v>
      </c>
      <c r="E17" s="16">
        <f>(D17*1000)/C17</f>
        <v>126142.20781097401</v>
      </c>
      <c r="F17" s="4"/>
      <c r="G17" s="4"/>
      <c r="H17" s="4"/>
      <c r="I17" s="4"/>
      <c r="J17" s="4"/>
    </row>
    <row r="18" spans="1:10" s="5" customFormat="1" ht="13.5" thickBot="1">
      <c r="A18" s="43"/>
      <c r="B18" s="30"/>
      <c r="C18" s="30"/>
      <c r="D18" s="30"/>
      <c r="E18" s="30"/>
      <c r="F18" s="4"/>
      <c r="G18" s="4"/>
      <c r="H18" s="4"/>
      <c r="I18" s="4"/>
      <c r="J18" s="4"/>
    </row>
    <row r="19" spans="1:10" ht="13.5" thickTop="1">
      <c r="A19" s="20" t="s">
        <v>13</v>
      </c>
      <c r="B19" s="11">
        <v>73</v>
      </c>
      <c r="C19" s="11">
        <v>49364</v>
      </c>
      <c r="D19" s="11">
        <v>4211198</v>
      </c>
      <c r="E19" s="11">
        <v>85309</v>
      </c>
      <c r="F19" s="3"/>
      <c r="G19" s="3"/>
      <c r="H19" s="3"/>
      <c r="I19" s="3"/>
      <c r="J19" s="3"/>
    </row>
    <row r="20" spans="1:10" ht="12.75">
      <c r="A20" s="20" t="s">
        <v>14</v>
      </c>
      <c r="B20" s="11">
        <v>390</v>
      </c>
      <c r="C20" s="11">
        <v>193026</v>
      </c>
      <c r="D20" s="11">
        <v>19421152</v>
      </c>
      <c r="E20" s="11">
        <v>100614</v>
      </c>
      <c r="F20" s="3"/>
      <c r="G20" s="3"/>
      <c r="H20" s="3"/>
      <c r="I20" s="3"/>
      <c r="J20" s="3"/>
    </row>
    <row r="21" spans="1:10" ht="12.75">
      <c r="A21" s="20" t="s">
        <v>15</v>
      </c>
      <c r="B21" s="11">
        <v>30078</v>
      </c>
      <c r="C21" s="11">
        <v>7193100</v>
      </c>
      <c r="D21" s="11">
        <v>928982136</v>
      </c>
      <c r="E21" s="11">
        <v>129149</v>
      </c>
      <c r="F21" s="3"/>
      <c r="G21" s="3"/>
      <c r="H21" s="3"/>
      <c r="I21" s="3"/>
      <c r="J21" s="3"/>
    </row>
    <row r="22" spans="1:10" ht="12.75">
      <c r="A22" s="20" t="s">
        <v>16</v>
      </c>
      <c r="B22" s="11">
        <v>13</v>
      </c>
      <c r="C22" s="11">
        <v>19194</v>
      </c>
      <c r="D22" s="11">
        <v>526</v>
      </c>
      <c r="E22" s="11">
        <v>27</v>
      </c>
      <c r="F22" s="3"/>
      <c r="G22" s="3"/>
      <c r="H22" s="3"/>
      <c r="I22" s="3"/>
      <c r="J22" s="3"/>
    </row>
    <row r="23" spans="1:10" ht="12.75">
      <c r="A23" s="20" t="s">
        <v>17</v>
      </c>
      <c r="B23" s="11">
        <v>13</v>
      </c>
      <c r="C23" s="11">
        <v>7473</v>
      </c>
      <c r="D23" s="11">
        <v>464055</v>
      </c>
      <c r="E23" s="11">
        <v>62098</v>
      </c>
      <c r="F23" s="3"/>
      <c r="G23" s="3"/>
      <c r="H23" s="3"/>
      <c r="I23" s="3"/>
      <c r="J23" s="3"/>
    </row>
    <row r="24" spans="1:10" ht="12.75">
      <c r="A24" s="20" t="s">
        <v>18</v>
      </c>
      <c r="B24" s="11">
        <v>0</v>
      </c>
      <c r="C24" s="11">
        <v>0</v>
      </c>
      <c r="D24" s="11">
        <v>0</v>
      </c>
      <c r="E24" s="11">
        <v>0</v>
      </c>
      <c r="F24" s="3"/>
      <c r="G24" s="3"/>
      <c r="H24" s="3"/>
      <c r="I24" s="3"/>
      <c r="J24" s="3"/>
    </row>
    <row r="25" spans="1:10" ht="12.75">
      <c r="A25" s="20" t="s">
        <v>19</v>
      </c>
      <c r="B25" s="42">
        <v>3406</v>
      </c>
      <c r="C25" s="11">
        <v>1257575</v>
      </c>
      <c r="D25" s="11">
        <v>146847179</v>
      </c>
      <c r="E25" s="11">
        <v>116770</v>
      </c>
      <c r="F25" s="3"/>
      <c r="G25" s="3"/>
      <c r="H25" s="3"/>
      <c r="I25" s="3"/>
      <c r="J25" s="3"/>
    </row>
    <row r="26" spans="1:10" ht="13.5" thickBot="1">
      <c r="A26" s="23"/>
      <c r="B26" s="24"/>
      <c r="C26" s="25"/>
      <c r="D26" s="25"/>
      <c r="E26" s="25"/>
      <c r="F26" s="3"/>
      <c r="G26" s="3"/>
      <c r="H26" s="3"/>
      <c r="I26" s="3"/>
      <c r="J26" s="3"/>
    </row>
    <row r="27" spans="1:10" ht="12.75">
      <c r="A27" s="11"/>
      <c r="B27" s="11"/>
      <c r="C27" s="11"/>
      <c r="D27" s="11"/>
      <c r="E27" s="11"/>
      <c r="F27" s="3"/>
      <c r="G27" s="3"/>
      <c r="H27" s="3"/>
      <c r="I27" s="3"/>
      <c r="J27" s="3"/>
    </row>
    <row r="28" spans="1:10" ht="12.75">
      <c r="A28" s="11" t="s">
        <v>43</v>
      </c>
      <c r="B28" s="11"/>
      <c r="C28" s="11"/>
      <c r="D28" s="11"/>
      <c r="E28" s="11"/>
      <c r="F28" s="3"/>
      <c r="G28" s="3"/>
      <c r="H28" s="3"/>
      <c r="I28" s="3"/>
      <c r="J28" s="3"/>
    </row>
    <row r="29" spans="1:10" ht="12.75">
      <c r="A29" s="11"/>
      <c r="B29" s="11"/>
      <c r="C29" s="11"/>
      <c r="D29" s="11"/>
      <c r="E29" s="11"/>
      <c r="F29" s="3"/>
      <c r="G29" s="3"/>
      <c r="H29" s="3"/>
      <c r="I29" s="3"/>
      <c r="J29" s="3"/>
    </row>
    <row r="30" spans="1:10" ht="15.75">
      <c r="A30" s="108" t="s">
        <v>20</v>
      </c>
      <c r="B30" s="108"/>
      <c r="C30" s="108"/>
      <c r="D30" s="108"/>
      <c r="E30" s="108"/>
      <c r="F30" s="3"/>
      <c r="G30" s="3"/>
      <c r="H30" s="3"/>
      <c r="I30" s="3"/>
      <c r="J30" s="3"/>
    </row>
    <row r="31" spans="1:10" ht="13.5" thickBot="1">
      <c r="A31" s="8"/>
      <c r="B31" s="8"/>
      <c r="C31" s="8"/>
      <c r="D31" s="8"/>
      <c r="E31" s="9" t="s">
        <v>1</v>
      </c>
      <c r="F31" s="3"/>
      <c r="G31" s="3"/>
      <c r="H31" s="3"/>
      <c r="I31" s="3"/>
      <c r="J31" s="3"/>
    </row>
    <row r="32" spans="1:10" ht="12">
      <c r="A32" s="99" t="s">
        <v>2</v>
      </c>
      <c r="B32" s="101" t="s">
        <v>21</v>
      </c>
      <c r="C32" s="101" t="s">
        <v>22</v>
      </c>
      <c r="D32" s="101" t="s">
        <v>23</v>
      </c>
      <c r="E32" s="103" t="s">
        <v>24</v>
      </c>
      <c r="F32" s="3"/>
      <c r="G32" s="3"/>
      <c r="H32" s="3"/>
      <c r="I32" s="3"/>
      <c r="J32" s="3"/>
    </row>
    <row r="33" spans="1:10" ht="12">
      <c r="A33" s="100"/>
      <c r="B33" s="102"/>
      <c r="C33" s="102"/>
      <c r="D33" s="102"/>
      <c r="E33" s="104"/>
      <c r="F33" s="3"/>
      <c r="G33" s="3"/>
      <c r="H33" s="3"/>
      <c r="I33" s="3"/>
      <c r="J33" s="3"/>
    </row>
    <row r="34" spans="1:10" ht="12.75">
      <c r="A34" s="10" t="s">
        <v>96</v>
      </c>
      <c r="B34" s="11">
        <v>14570</v>
      </c>
      <c r="C34" s="11">
        <v>1334158</v>
      </c>
      <c r="D34" s="11">
        <v>38089628</v>
      </c>
      <c r="E34" s="11">
        <v>28550</v>
      </c>
      <c r="F34" s="3"/>
      <c r="G34" s="3"/>
      <c r="H34" s="3"/>
      <c r="I34" s="3"/>
      <c r="J34" s="3"/>
    </row>
    <row r="35" spans="1:10" ht="12.75">
      <c r="A35" s="12" t="s">
        <v>106</v>
      </c>
      <c r="B35" s="11">
        <v>14506</v>
      </c>
      <c r="C35" s="11">
        <v>1342823</v>
      </c>
      <c r="D35" s="11">
        <v>40260824</v>
      </c>
      <c r="E35" s="11">
        <v>29982</v>
      </c>
      <c r="F35" s="3"/>
      <c r="G35" s="3"/>
      <c r="H35" s="3"/>
      <c r="I35" s="3"/>
      <c r="J35" s="3"/>
    </row>
    <row r="36" spans="1:10" ht="12.75">
      <c r="A36" s="12" t="s">
        <v>98</v>
      </c>
      <c r="B36" s="11">
        <v>14411</v>
      </c>
      <c r="C36" s="11">
        <v>1346972</v>
      </c>
      <c r="D36" s="11">
        <v>42001256</v>
      </c>
      <c r="E36" s="11">
        <v>31182</v>
      </c>
      <c r="F36" s="3"/>
      <c r="G36" s="3"/>
      <c r="H36" s="3"/>
      <c r="I36" s="3"/>
      <c r="J36" s="3"/>
    </row>
    <row r="37" spans="1:10" ht="12.75">
      <c r="A37" s="12" t="s">
        <v>99</v>
      </c>
      <c r="B37" s="11">
        <v>14359</v>
      </c>
      <c r="C37" s="11">
        <v>1353990</v>
      </c>
      <c r="D37" s="11">
        <v>37861621</v>
      </c>
      <c r="E37" s="11">
        <v>27963</v>
      </c>
      <c r="F37" s="3"/>
      <c r="G37" s="3"/>
      <c r="H37" s="3"/>
      <c r="I37" s="3"/>
      <c r="J37" s="3"/>
    </row>
    <row r="38" spans="1:10" ht="12.75">
      <c r="A38" s="12" t="s">
        <v>100</v>
      </c>
      <c r="B38" s="11">
        <v>14351</v>
      </c>
      <c r="C38" s="11">
        <v>1365541</v>
      </c>
      <c r="D38" s="11">
        <v>40277456</v>
      </c>
      <c r="E38" s="11">
        <v>29496</v>
      </c>
      <c r="F38" s="3"/>
      <c r="G38" s="3"/>
      <c r="H38" s="3"/>
      <c r="I38" s="3"/>
      <c r="J38" s="3"/>
    </row>
    <row r="39" spans="1:10" ht="12.75">
      <c r="A39" s="12" t="s">
        <v>101</v>
      </c>
      <c r="B39" s="11">
        <v>14348</v>
      </c>
      <c r="C39" s="11">
        <v>1378568</v>
      </c>
      <c r="D39" s="11">
        <v>42588816</v>
      </c>
      <c r="E39" s="11">
        <v>30894</v>
      </c>
      <c r="F39" s="3"/>
      <c r="G39" s="3"/>
      <c r="H39" s="3"/>
      <c r="I39" s="3"/>
      <c r="J39" s="3"/>
    </row>
    <row r="40" spans="1:10" ht="12.75">
      <c r="A40" s="12" t="s">
        <v>102</v>
      </c>
      <c r="B40" s="11">
        <v>14330</v>
      </c>
      <c r="C40" s="11">
        <v>1384568</v>
      </c>
      <c r="D40" s="11">
        <v>37917586</v>
      </c>
      <c r="E40" s="11">
        <f>D40/C40*1000</f>
        <v>27385.86042722351</v>
      </c>
      <c r="F40" s="3"/>
      <c r="G40" s="3"/>
      <c r="H40" s="3"/>
      <c r="I40" s="3"/>
      <c r="J40" s="3"/>
    </row>
    <row r="41" spans="1:10" ht="12.75">
      <c r="A41" s="12" t="s">
        <v>103</v>
      </c>
      <c r="B41" s="11">
        <v>14318</v>
      </c>
      <c r="C41" s="11">
        <v>1393105</v>
      </c>
      <c r="D41" s="11">
        <v>40107681</v>
      </c>
      <c r="E41" s="11">
        <f>D41/C41*1000</f>
        <v>28790.134986235782</v>
      </c>
      <c r="F41" s="3"/>
      <c r="G41" s="3"/>
      <c r="H41" s="3"/>
      <c r="I41" s="3"/>
      <c r="J41" s="3"/>
    </row>
    <row r="42" spans="1:10" ht="12.75">
      <c r="A42" s="12" t="s">
        <v>104</v>
      </c>
      <c r="B42" s="11">
        <v>14405</v>
      </c>
      <c r="C42" s="11">
        <v>1417581</v>
      </c>
      <c r="D42" s="11">
        <v>42873266</v>
      </c>
      <c r="E42" s="11">
        <v>30244</v>
      </c>
      <c r="F42" s="3"/>
      <c r="G42" s="3"/>
      <c r="H42" s="3"/>
      <c r="I42" s="3"/>
      <c r="J42" s="3"/>
    </row>
    <row r="43" spans="1:10" ht="12.75">
      <c r="A43" s="13" t="s">
        <v>107</v>
      </c>
      <c r="B43" s="14">
        <v>14421</v>
      </c>
      <c r="C43" s="14">
        <v>1430253</v>
      </c>
      <c r="D43" s="14">
        <v>39687570</v>
      </c>
      <c r="E43" s="14">
        <v>27749</v>
      </c>
      <c r="F43" s="3"/>
      <c r="G43" s="3"/>
      <c r="H43" s="3"/>
      <c r="I43" s="3"/>
      <c r="J43" s="3"/>
    </row>
    <row r="44" spans="1:10" ht="12.75">
      <c r="A44" s="13" t="s">
        <v>111</v>
      </c>
      <c r="B44" s="14">
        <v>14449</v>
      </c>
      <c r="C44" s="14">
        <v>1443763</v>
      </c>
      <c r="D44" s="14">
        <v>42056907</v>
      </c>
      <c r="E44" s="14">
        <v>29130</v>
      </c>
      <c r="F44" s="3"/>
      <c r="G44" s="3"/>
      <c r="H44" s="3"/>
      <c r="I44" s="3"/>
      <c r="J44" s="3"/>
    </row>
    <row r="45" spans="1:10" s="5" customFormat="1" ht="12.75">
      <c r="A45" s="15" t="s">
        <v>116</v>
      </c>
      <c r="B45" s="16">
        <f>(SUM(B47:B60))</f>
        <v>14432</v>
      </c>
      <c r="C45" s="16">
        <f>(SUM(C47:C60))</f>
        <v>1449252</v>
      </c>
      <c r="D45" s="16">
        <f>(SUM(D47:D60))</f>
        <v>43851684</v>
      </c>
      <c r="E45" s="16">
        <f>(D45/C45*1000)</f>
        <v>30258.14972137351</v>
      </c>
      <c r="F45" s="4"/>
      <c r="G45" s="4"/>
      <c r="H45" s="4"/>
      <c r="I45" s="4"/>
      <c r="J45" s="4"/>
    </row>
    <row r="46" spans="1:10" ht="13.5" thickBot="1">
      <c r="A46" s="43"/>
      <c r="B46" s="30"/>
      <c r="C46" s="30"/>
      <c r="D46" s="30"/>
      <c r="E46" s="44"/>
      <c r="F46" s="3"/>
      <c r="G46" s="3"/>
      <c r="H46" s="3"/>
      <c r="I46" s="3"/>
      <c r="J46" s="3"/>
    </row>
    <row r="47" spans="1:10" ht="13.5" thickTop="1">
      <c r="A47" s="20" t="s">
        <v>26</v>
      </c>
      <c r="B47" s="11">
        <v>10446</v>
      </c>
      <c r="C47" s="11">
        <v>1005113</v>
      </c>
      <c r="D47" s="11">
        <v>34186611</v>
      </c>
      <c r="E47" s="11">
        <v>34013</v>
      </c>
      <c r="F47" s="3"/>
      <c r="G47" s="3"/>
      <c r="H47" s="3"/>
      <c r="I47" s="3"/>
      <c r="J47" s="3"/>
    </row>
    <row r="48" spans="1:10" ht="12.75">
      <c r="A48" s="20" t="s">
        <v>27</v>
      </c>
      <c r="B48" s="11">
        <v>1415</v>
      </c>
      <c r="C48" s="11">
        <v>242144</v>
      </c>
      <c r="D48" s="11">
        <v>6378660</v>
      </c>
      <c r="E48" s="11">
        <v>26342</v>
      </c>
      <c r="F48" s="3"/>
      <c r="G48" s="3"/>
      <c r="H48" s="3"/>
      <c r="I48" s="3"/>
      <c r="J48" s="3"/>
    </row>
    <row r="49" spans="1:10" ht="12.75">
      <c r="A49" s="20" t="s">
        <v>28</v>
      </c>
      <c r="B49" s="11">
        <v>982</v>
      </c>
      <c r="C49" s="11">
        <v>119013</v>
      </c>
      <c r="D49" s="11">
        <v>2274670</v>
      </c>
      <c r="E49" s="11">
        <v>19113</v>
      </c>
      <c r="F49" s="3"/>
      <c r="G49" s="3"/>
      <c r="H49" s="3"/>
      <c r="I49" s="3"/>
      <c r="J49" s="3"/>
    </row>
    <row r="50" spans="1:10" ht="12.75">
      <c r="A50" s="20" t="s">
        <v>29</v>
      </c>
      <c r="B50" s="11">
        <v>33</v>
      </c>
      <c r="C50" s="11">
        <v>4170</v>
      </c>
      <c r="D50" s="11">
        <v>13603</v>
      </c>
      <c r="E50" s="11">
        <v>3262</v>
      </c>
      <c r="F50" s="3"/>
      <c r="G50" s="3"/>
      <c r="H50" s="3"/>
      <c r="I50" s="3"/>
      <c r="J50" s="3"/>
    </row>
    <row r="51" spans="1:10" ht="12.75">
      <c r="A51" s="105" t="s">
        <v>30</v>
      </c>
      <c r="B51" s="42">
        <v>22</v>
      </c>
      <c r="C51" s="11">
        <v>698</v>
      </c>
      <c r="D51" s="11">
        <v>11505</v>
      </c>
      <c r="E51" s="11">
        <v>16483</v>
      </c>
      <c r="F51" s="3"/>
      <c r="G51" s="3"/>
      <c r="H51" s="3"/>
      <c r="I51" s="3"/>
      <c r="J51" s="3"/>
    </row>
    <row r="52" spans="1:10" ht="12.75">
      <c r="A52" s="106"/>
      <c r="B52" s="42"/>
      <c r="C52" s="11"/>
      <c r="D52" s="11"/>
      <c r="E52" s="11"/>
      <c r="F52" s="3"/>
      <c r="G52" s="3"/>
      <c r="H52" s="3"/>
      <c r="I52" s="3"/>
      <c r="J52" s="3"/>
    </row>
    <row r="53" spans="1:10" ht="12.75">
      <c r="A53" s="20" t="s">
        <v>31</v>
      </c>
      <c r="B53" s="11">
        <v>414</v>
      </c>
      <c r="C53" s="11">
        <v>26438</v>
      </c>
      <c r="D53" s="11">
        <v>618174</v>
      </c>
      <c r="E53" s="11">
        <v>23382</v>
      </c>
      <c r="F53" s="3"/>
      <c r="G53" s="3"/>
      <c r="H53" s="3"/>
      <c r="I53" s="3"/>
      <c r="J53" s="3"/>
    </row>
    <row r="54" spans="1:10" ht="12.75">
      <c r="A54" s="20" t="s">
        <v>32</v>
      </c>
      <c r="B54" s="11">
        <v>3</v>
      </c>
      <c r="C54" s="11">
        <v>694</v>
      </c>
      <c r="D54" s="11">
        <v>6267</v>
      </c>
      <c r="E54" s="11">
        <v>9030</v>
      </c>
      <c r="F54" s="3"/>
      <c r="G54" s="3"/>
      <c r="H54" s="3"/>
      <c r="I54" s="3"/>
      <c r="J54" s="3"/>
    </row>
    <row r="55" spans="1:10" ht="12.75">
      <c r="A55" s="20" t="s">
        <v>33</v>
      </c>
      <c r="B55" s="11">
        <v>9</v>
      </c>
      <c r="C55" s="11">
        <v>1250</v>
      </c>
      <c r="D55" s="11">
        <v>35573</v>
      </c>
      <c r="E55" s="11">
        <v>28458</v>
      </c>
      <c r="F55" s="3"/>
      <c r="G55" s="3"/>
      <c r="H55" s="3"/>
      <c r="I55" s="3"/>
      <c r="J55" s="3"/>
    </row>
    <row r="56" spans="1:10" ht="12.75">
      <c r="A56" s="20" t="s">
        <v>34</v>
      </c>
      <c r="B56" s="11">
        <v>201</v>
      </c>
      <c r="C56" s="11">
        <v>25925</v>
      </c>
      <c r="D56" s="11">
        <v>167110</v>
      </c>
      <c r="E56" s="11">
        <v>6446</v>
      </c>
      <c r="F56" s="3"/>
      <c r="G56" s="3"/>
      <c r="H56" s="3"/>
      <c r="I56" s="3"/>
      <c r="J56" s="3"/>
    </row>
    <row r="57" spans="1:10" ht="12.75">
      <c r="A57" s="20" t="s">
        <v>35</v>
      </c>
      <c r="B57" s="11">
        <v>6</v>
      </c>
      <c r="C57" s="11">
        <v>132</v>
      </c>
      <c r="D57" s="11">
        <v>964</v>
      </c>
      <c r="E57" s="11">
        <v>7303</v>
      </c>
      <c r="F57" s="3"/>
      <c r="G57" s="3"/>
      <c r="H57" s="3"/>
      <c r="I57" s="3"/>
      <c r="J57" s="3"/>
    </row>
    <row r="58" spans="1:10" ht="12.75">
      <c r="A58" s="20" t="s">
        <v>36</v>
      </c>
      <c r="B58" s="42">
        <v>901</v>
      </c>
      <c r="C58" s="11">
        <v>23675</v>
      </c>
      <c r="D58" s="11">
        <v>158547</v>
      </c>
      <c r="E58" s="11">
        <v>6697</v>
      </c>
      <c r="F58" s="3"/>
      <c r="G58" s="3"/>
      <c r="H58" s="3"/>
      <c r="I58" s="3"/>
      <c r="J58" s="3"/>
    </row>
    <row r="59" spans="1:10" ht="13.5" thickBot="1">
      <c r="A59" s="23"/>
      <c r="B59" s="24"/>
      <c r="C59" s="25"/>
      <c r="D59" s="25"/>
      <c r="E59" s="25"/>
      <c r="F59" s="3"/>
      <c r="G59" s="3"/>
      <c r="H59" s="3"/>
      <c r="I59" s="3"/>
      <c r="J59" s="3"/>
    </row>
    <row r="60" spans="1:10" ht="12.75">
      <c r="A60" s="11"/>
      <c r="B60" s="11"/>
      <c r="C60" s="11"/>
      <c r="D60" s="11"/>
      <c r="E60" s="11"/>
      <c r="F60" s="3"/>
      <c r="G60" s="3"/>
      <c r="H60" s="3"/>
      <c r="I60" s="3"/>
      <c r="J60" s="3"/>
    </row>
    <row r="61" spans="1:10" ht="12.75">
      <c r="A61" s="11" t="s">
        <v>43</v>
      </c>
      <c r="B61" s="11"/>
      <c r="C61" s="11"/>
      <c r="D61" s="11"/>
      <c r="E61" s="11"/>
      <c r="F61" s="3"/>
      <c r="G61" s="3"/>
      <c r="H61" s="3"/>
      <c r="I61" s="3"/>
      <c r="J61" s="3"/>
    </row>
    <row r="62" spans="1:10" ht="12.75">
      <c r="A62" s="11"/>
      <c r="B62" s="11"/>
      <c r="C62" s="11"/>
      <c r="D62" s="11"/>
      <c r="E62" s="11"/>
      <c r="F62" s="3"/>
      <c r="G62" s="3"/>
      <c r="H62" s="3"/>
      <c r="I62" s="3"/>
      <c r="J62" s="3"/>
    </row>
    <row r="63" spans="1:10" ht="15.75">
      <c r="A63" s="108" t="s">
        <v>37</v>
      </c>
      <c r="B63" s="108"/>
      <c r="C63" s="108"/>
      <c r="D63" s="108"/>
      <c r="E63" s="108"/>
      <c r="F63" s="3"/>
      <c r="G63" s="3"/>
      <c r="H63" s="3"/>
      <c r="I63" s="3"/>
      <c r="J63" s="3"/>
    </row>
    <row r="64" spans="1:10" ht="13.5" thickBot="1">
      <c r="A64" s="8"/>
      <c r="B64" s="8"/>
      <c r="C64" s="8"/>
      <c r="D64" s="8"/>
      <c r="E64" s="9" t="s">
        <v>1</v>
      </c>
      <c r="F64" s="3"/>
      <c r="G64" s="3"/>
      <c r="H64" s="3"/>
      <c r="I64" s="3"/>
      <c r="J64" s="3"/>
    </row>
    <row r="65" spans="1:10" ht="12">
      <c r="A65" s="99" t="s">
        <v>2</v>
      </c>
      <c r="B65" s="101" t="s">
        <v>21</v>
      </c>
      <c r="C65" s="101" t="s">
        <v>22</v>
      </c>
      <c r="D65" s="101" t="s">
        <v>23</v>
      </c>
      <c r="E65" s="103" t="s">
        <v>24</v>
      </c>
      <c r="F65" s="3"/>
      <c r="G65" s="3"/>
      <c r="H65" s="3"/>
      <c r="I65" s="3"/>
      <c r="J65" s="3"/>
    </row>
    <row r="66" spans="1:10" ht="12">
      <c r="A66" s="100"/>
      <c r="B66" s="102"/>
      <c r="C66" s="102"/>
      <c r="D66" s="102"/>
      <c r="E66" s="104"/>
      <c r="F66" s="3"/>
      <c r="G66" s="3"/>
      <c r="H66" s="3"/>
      <c r="I66" s="3"/>
      <c r="J66" s="3"/>
    </row>
    <row r="67" spans="1:10" ht="12.75">
      <c r="A67" s="10" t="s">
        <v>96</v>
      </c>
      <c r="B67" s="11">
        <v>9605</v>
      </c>
      <c r="C67" s="11">
        <v>3778914</v>
      </c>
      <c r="D67" s="11">
        <v>206117122</v>
      </c>
      <c r="E67" s="11">
        <v>54544</v>
      </c>
      <c r="F67" s="3"/>
      <c r="G67" s="3"/>
      <c r="H67" s="3"/>
      <c r="I67" s="3"/>
      <c r="J67" s="3"/>
    </row>
    <row r="68" spans="1:10" ht="12.75">
      <c r="A68" s="12" t="s">
        <v>106</v>
      </c>
      <c r="B68" s="11">
        <v>9820</v>
      </c>
      <c r="C68" s="11">
        <v>3890198</v>
      </c>
      <c r="D68" s="11">
        <v>217798566</v>
      </c>
      <c r="E68" s="11">
        <v>55986</v>
      </c>
      <c r="F68" s="3"/>
      <c r="G68" s="3"/>
      <c r="H68" s="3"/>
      <c r="I68" s="3"/>
      <c r="J68" s="3"/>
    </row>
    <row r="69" spans="1:10" ht="12.75">
      <c r="A69" s="12" t="s">
        <v>98</v>
      </c>
      <c r="B69" s="11">
        <v>9954</v>
      </c>
      <c r="C69" s="11">
        <v>3977542</v>
      </c>
      <c r="D69" s="11">
        <v>229511407</v>
      </c>
      <c r="E69" s="11">
        <v>57702</v>
      </c>
      <c r="F69" s="3"/>
      <c r="G69" s="3"/>
      <c r="H69" s="3"/>
      <c r="I69" s="3"/>
      <c r="J69" s="3"/>
    </row>
    <row r="70" spans="1:10" ht="12.75">
      <c r="A70" s="12" t="s">
        <v>99</v>
      </c>
      <c r="B70" s="11">
        <v>10037</v>
      </c>
      <c r="C70" s="11">
        <v>4043957</v>
      </c>
      <c r="D70" s="11">
        <v>215827271</v>
      </c>
      <c r="E70" s="11">
        <v>53370</v>
      </c>
      <c r="F70" s="3"/>
      <c r="G70" s="3"/>
      <c r="H70" s="3"/>
      <c r="I70" s="3"/>
      <c r="J70" s="3"/>
    </row>
    <row r="71" spans="1:10" ht="12.75">
      <c r="A71" s="12" t="s">
        <v>100</v>
      </c>
      <c r="B71" s="11">
        <v>10135</v>
      </c>
      <c r="C71" s="11">
        <v>4147019</v>
      </c>
      <c r="D71" s="11">
        <v>227434137</v>
      </c>
      <c r="E71" s="11">
        <v>54843</v>
      </c>
      <c r="F71" s="3"/>
      <c r="G71" s="3"/>
      <c r="H71" s="3"/>
      <c r="I71" s="3"/>
      <c r="J71" s="3"/>
    </row>
    <row r="72" spans="1:10" ht="12.75">
      <c r="A72" s="12" t="s">
        <v>101</v>
      </c>
      <c r="B72" s="11">
        <v>10165</v>
      </c>
      <c r="C72" s="11">
        <v>4209553</v>
      </c>
      <c r="D72" s="11">
        <v>234836874</v>
      </c>
      <c r="E72" s="11">
        <v>55787</v>
      </c>
      <c r="F72" s="3"/>
      <c r="G72" s="3"/>
      <c r="H72" s="3"/>
      <c r="I72" s="3"/>
      <c r="J72" s="3"/>
    </row>
    <row r="73" spans="1:10" ht="12.75">
      <c r="A73" s="12" t="s">
        <v>102</v>
      </c>
      <c r="B73" s="11">
        <v>10223</v>
      </c>
      <c r="C73" s="11">
        <v>4324421</v>
      </c>
      <c r="D73" s="11">
        <v>232912392</v>
      </c>
      <c r="E73" s="11">
        <f>D73/C73*1000</f>
        <v>53859.786547147</v>
      </c>
      <c r="F73" s="3"/>
      <c r="G73" s="3"/>
      <c r="H73" s="3"/>
      <c r="I73" s="3"/>
      <c r="J73" s="3"/>
    </row>
    <row r="74" spans="1:10" ht="12.75">
      <c r="A74" s="12" t="s">
        <v>103</v>
      </c>
      <c r="B74" s="11">
        <v>10271</v>
      </c>
      <c r="C74" s="11">
        <v>4441349</v>
      </c>
      <c r="D74" s="11">
        <v>247180218</v>
      </c>
      <c r="E74" s="11">
        <f>D74/C74*1000</f>
        <v>55654.31088617445</v>
      </c>
      <c r="F74" s="3"/>
      <c r="G74" s="3"/>
      <c r="H74" s="3"/>
      <c r="I74" s="3"/>
      <c r="J74" s="3"/>
    </row>
    <row r="75" spans="1:10" ht="12.75">
      <c r="A75" s="12" t="s">
        <v>104</v>
      </c>
      <c r="B75" s="11">
        <v>10377</v>
      </c>
      <c r="C75" s="11">
        <v>4630852</v>
      </c>
      <c r="D75" s="11">
        <v>263792743</v>
      </c>
      <c r="E75" s="11">
        <v>56964</v>
      </c>
      <c r="F75" s="3"/>
      <c r="G75" s="3"/>
      <c r="H75" s="3"/>
      <c r="I75" s="3"/>
      <c r="J75" s="3"/>
    </row>
    <row r="76" spans="1:10" ht="12.75">
      <c r="A76" s="13" t="s">
        <v>107</v>
      </c>
      <c r="B76" s="14">
        <v>10430</v>
      </c>
      <c r="C76" s="14">
        <v>4763227</v>
      </c>
      <c r="D76" s="14">
        <v>245393426</v>
      </c>
      <c r="E76" s="14">
        <v>51518</v>
      </c>
      <c r="F76" s="3"/>
      <c r="G76" s="3"/>
      <c r="H76" s="3"/>
      <c r="I76" s="3"/>
      <c r="J76" s="3"/>
    </row>
    <row r="77" spans="1:10" ht="12.75">
      <c r="A77" s="13" t="s">
        <v>111</v>
      </c>
      <c r="B77" s="14">
        <v>10500</v>
      </c>
      <c r="C77" s="14">
        <v>4829724</v>
      </c>
      <c r="D77" s="14">
        <v>252960794</v>
      </c>
      <c r="E77" s="14">
        <v>52376</v>
      </c>
      <c r="F77" s="3"/>
      <c r="G77" s="3"/>
      <c r="H77" s="3"/>
      <c r="I77" s="3"/>
      <c r="J77" s="3"/>
    </row>
    <row r="78" spans="1:10" s="5" customFormat="1" ht="12.75">
      <c r="A78" s="15" t="s">
        <v>116</v>
      </c>
      <c r="B78" s="16">
        <f>SUM(B80:B84)</f>
        <v>10526</v>
      </c>
      <c r="C78" s="16">
        <f>SUM(C80:C84)</f>
        <v>4895245</v>
      </c>
      <c r="D78" s="16">
        <f>SUM(D80:D84)</f>
        <v>263211159</v>
      </c>
      <c r="E78" s="16">
        <f>D78/C78*1000</f>
        <v>53768.74068611479</v>
      </c>
      <c r="F78" s="4"/>
      <c r="G78" s="4"/>
      <c r="H78" s="4"/>
      <c r="I78" s="4"/>
      <c r="J78" s="4"/>
    </row>
    <row r="79" spans="1:10" ht="13.5" thickBot="1">
      <c r="A79" s="43"/>
      <c r="B79" s="30"/>
      <c r="C79" s="30"/>
      <c r="D79" s="30"/>
      <c r="E79" s="44"/>
      <c r="F79" s="3"/>
      <c r="G79" s="3"/>
      <c r="H79" s="3"/>
      <c r="I79" s="3"/>
      <c r="J79" s="3"/>
    </row>
    <row r="80" spans="1:10" ht="13.5" thickTop="1">
      <c r="A80" s="49" t="s">
        <v>39</v>
      </c>
      <c r="B80" s="11">
        <v>2051</v>
      </c>
      <c r="C80" s="11">
        <v>565674</v>
      </c>
      <c r="D80" s="11">
        <v>35968343</v>
      </c>
      <c r="E80" s="11">
        <v>63585</v>
      </c>
      <c r="F80" s="3"/>
      <c r="G80" s="3"/>
      <c r="H80" s="3"/>
      <c r="I80" s="3"/>
      <c r="J80" s="3"/>
    </row>
    <row r="81" spans="1:10" ht="12.75">
      <c r="A81" s="20" t="s">
        <v>40</v>
      </c>
      <c r="B81" s="11">
        <v>4289</v>
      </c>
      <c r="C81" s="11">
        <v>2214274</v>
      </c>
      <c r="D81" s="11">
        <v>144327942</v>
      </c>
      <c r="E81" s="11">
        <v>65181</v>
      </c>
      <c r="F81" s="3"/>
      <c r="G81" s="3"/>
      <c r="H81" s="3"/>
      <c r="I81" s="3"/>
      <c r="J81" s="3"/>
    </row>
    <row r="82" spans="1:10" ht="12.75">
      <c r="A82" s="20" t="s">
        <v>34</v>
      </c>
      <c r="B82" s="11">
        <v>2931</v>
      </c>
      <c r="C82" s="11">
        <v>1763447</v>
      </c>
      <c r="D82" s="11">
        <v>62807124</v>
      </c>
      <c r="E82" s="11">
        <v>35616</v>
      </c>
      <c r="F82" s="3"/>
      <c r="G82" s="3"/>
      <c r="H82" s="3"/>
      <c r="I82" s="3"/>
      <c r="J82" s="3"/>
    </row>
    <row r="83" spans="1:10" ht="12.75">
      <c r="A83" s="20" t="s">
        <v>41</v>
      </c>
      <c r="B83" s="11">
        <v>64</v>
      </c>
      <c r="C83" s="11">
        <v>76672</v>
      </c>
      <c r="D83" s="11">
        <v>6026346</v>
      </c>
      <c r="E83" s="11">
        <v>78599</v>
      </c>
      <c r="F83" s="3"/>
      <c r="G83" s="3"/>
      <c r="H83" s="3"/>
      <c r="I83" s="3"/>
      <c r="J83" s="3"/>
    </row>
    <row r="84" spans="1:10" ht="12.75">
      <c r="A84" s="20" t="s">
        <v>42</v>
      </c>
      <c r="B84" s="42">
        <v>1191</v>
      </c>
      <c r="C84" s="11">
        <v>275178</v>
      </c>
      <c r="D84" s="11">
        <v>14081404</v>
      </c>
      <c r="E84" s="11">
        <v>51172</v>
      </c>
      <c r="F84" s="3"/>
      <c r="G84" s="3"/>
      <c r="H84" s="3"/>
      <c r="I84" s="3"/>
      <c r="J84" s="3"/>
    </row>
    <row r="85" spans="1:10" ht="13.5" thickBot="1">
      <c r="A85" s="23"/>
      <c r="B85" s="24"/>
      <c r="C85" s="25"/>
      <c r="D85" s="25"/>
      <c r="E85" s="25"/>
      <c r="F85" s="3"/>
      <c r="G85" s="3"/>
      <c r="H85" s="3"/>
      <c r="I85" s="3"/>
      <c r="J85" s="3"/>
    </row>
    <row r="86" spans="1:10" ht="12.75">
      <c r="A86" s="11"/>
      <c r="B86" s="11"/>
      <c r="C86" s="11"/>
      <c r="D86" s="11"/>
      <c r="E86" s="11"/>
      <c r="F86" s="3"/>
      <c r="G86" s="3"/>
      <c r="H86" s="3"/>
      <c r="I86" s="3"/>
      <c r="J86" s="3"/>
    </row>
    <row r="87" spans="1:10" ht="12.75">
      <c r="A87" s="11" t="s">
        <v>43</v>
      </c>
      <c r="B87" s="11"/>
      <c r="C87" s="11"/>
      <c r="D87" s="11"/>
      <c r="E87" s="11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</sheetData>
  <sheetProtection/>
  <mergeCells count="20">
    <mergeCell ref="A51:A52"/>
    <mergeCell ref="A63:E63"/>
    <mergeCell ref="A65:A66"/>
    <mergeCell ref="B65:B66"/>
    <mergeCell ref="C65:C66"/>
    <mergeCell ref="D65:D66"/>
    <mergeCell ref="E65:E66"/>
    <mergeCell ref="A30:E30"/>
    <mergeCell ref="A32:A33"/>
    <mergeCell ref="B32:B33"/>
    <mergeCell ref="C32:C33"/>
    <mergeCell ref="D32:D33"/>
    <mergeCell ref="E32:E33"/>
    <mergeCell ref="A1:E1"/>
    <mergeCell ref="A2:E2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8" r:id="rId1"/>
  <rowBreaks count="1" manualBreakCount="1">
    <brk id="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2" customWidth="1"/>
    <col min="2" max="5" width="16.710937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108" t="s">
        <v>188</v>
      </c>
      <c r="B1" s="108"/>
      <c r="C1" s="108"/>
      <c r="D1" s="108"/>
      <c r="E1" s="108"/>
    </row>
    <row r="2" spans="1:5" s="1" customFormat="1" ht="15.75">
      <c r="A2" s="108" t="s">
        <v>0</v>
      </c>
      <c r="B2" s="108"/>
      <c r="C2" s="108"/>
      <c r="D2" s="108"/>
      <c r="E2" s="108"/>
    </row>
    <row r="3" spans="1:5" ht="13.5" thickBot="1">
      <c r="A3" s="8"/>
      <c r="B3" s="8"/>
      <c r="C3" s="8"/>
      <c r="D3" s="8"/>
      <c r="E3" s="9" t="s">
        <v>1</v>
      </c>
    </row>
    <row r="4" spans="1:10" ht="13.5" customHeight="1">
      <c r="A4" s="99" t="s">
        <v>2</v>
      </c>
      <c r="B4" s="101" t="s">
        <v>3</v>
      </c>
      <c r="C4" s="101" t="s">
        <v>4</v>
      </c>
      <c r="D4" s="101" t="s">
        <v>5</v>
      </c>
      <c r="E4" s="103" t="s">
        <v>6</v>
      </c>
      <c r="F4" s="3"/>
      <c r="G4" s="3"/>
      <c r="H4" s="3"/>
      <c r="I4" s="3"/>
      <c r="J4" s="3"/>
    </row>
    <row r="5" spans="1:10" ht="13.5" customHeight="1">
      <c r="A5" s="100"/>
      <c r="B5" s="102"/>
      <c r="C5" s="102"/>
      <c r="D5" s="102"/>
      <c r="E5" s="104"/>
      <c r="F5" s="3"/>
      <c r="G5" s="3"/>
      <c r="H5" s="3"/>
      <c r="I5" s="3"/>
      <c r="J5" s="3"/>
    </row>
    <row r="6" spans="1:10" ht="12.75">
      <c r="A6" s="10" t="s">
        <v>96</v>
      </c>
      <c r="B6" s="11">
        <v>32201</v>
      </c>
      <c r="C6" s="11">
        <v>8769966</v>
      </c>
      <c r="D6" s="11">
        <v>1679556375</v>
      </c>
      <c r="E6" s="11">
        <v>191512</v>
      </c>
      <c r="F6" s="3"/>
      <c r="G6" s="3"/>
      <c r="H6" s="3"/>
      <c r="I6" s="3"/>
      <c r="J6" s="3"/>
    </row>
    <row r="7" spans="1:10" ht="12.75">
      <c r="A7" s="12" t="s">
        <v>108</v>
      </c>
      <c r="B7" s="11">
        <v>32358</v>
      </c>
      <c r="C7" s="11">
        <v>8757723</v>
      </c>
      <c r="D7" s="11">
        <v>1596042506</v>
      </c>
      <c r="E7" s="11">
        <v>182244</v>
      </c>
      <c r="F7" s="3"/>
      <c r="G7" s="3"/>
      <c r="H7" s="3"/>
      <c r="I7" s="3"/>
      <c r="J7" s="3"/>
    </row>
    <row r="8" spans="1:10" ht="12.75">
      <c r="A8" s="12" t="s">
        <v>98</v>
      </c>
      <c r="B8" s="11">
        <v>32496</v>
      </c>
      <c r="C8" s="11">
        <v>8745233</v>
      </c>
      <c r="D8" s="11">
        <v>1523465682</v>
      </c>
      <c r="E8" s="11">
        <v>174205</v>
      </c>
      <c r="F8" s="3"/>
      <c r="G8" s="3"/>
      <c r="H8" s="3"/>
      <c r="I8" s="3"/>
      <c r="J8" s="3"/>
    </row>
    <row r="9" spans="1:10" ht="12.75">
      <c r="A9" s="12" t="s">
        <v>99</v>
      </c>
      <c r="B9" s="11">
        <v>32701</v>
      </c>
      <c r="C9" s="11">
        <v>8735159</v>
      </c>
      <c r="D9" s="11">
        <v>1417757902</v>
      </c>
      <c r="E9" s="11">
        <v>162305</v>
      </c>
      <c r="F9" s="3"/>
      <c r="G9" s="3"/>
      <c r="H9" s="3"/>
      <c r="I9" s="3"/>
      <c r="J9" s="3"/>
    </row>
    <row r="10" spans="1:10" ht="12.75">
      <c r="A10" s="12" t="s">
        <v>100</v>
      </c>
      <c r="B10" s="11">
        <v>32373</v>
      </c>
      <c r="C10" s="11">
        <v>8719895</v>
      </c>
      <c r="D10" s="11">
        <v>1335318476</v>
      </c>
      <c r="E10" s="11">
        <v>153135</v>
      </c>
      <c r="F10" s="3"/>
      <c r="G10" s="3"/>
      <c r="H10" s="3"/>
      <c r="I10" s="3"/>
      <c r="J10" s="3"/>
    </row>
    <row r="11" spans="1:10" ht="12.75">
      <c r="A11" s="12" t="s">
        <v>101</v>
      </c>
      <c r="B11" s="11">
        <v>32534</v>
      </c>
      <c r="C11" s="11">
        <v>8699361</v>
      </c>
      <c r="D11" s="11">
        <v>1269008922</v>
      </c>
      <c r="E11" s="11">
        <v>145874</v>
      </c>
      <c r="F11" s="3"/>
      <c r="G11" s="3"/>
      <c r="H11" s="3"/>
      <c r="I11" s="3"/>
      <c r="J11" s="3"/>
    </row>
    <row r="12" spans="1:10" s="5" customFormat="1" ht="12.75">
      <c r="A12" s="12" t="s">
        <v>102</v>
      </c>
      <c r="B12" s="11">
        <v>32778</v>
      </c>
      <c r="C12" s="11">
        <v>8691730</v>
      </c>
      <c r="D12" s="11">
        <v>1211787546</v>
      </c>
      <c r="E12" s="11">
        <f>(D12*1000)/C12</f>
        <v>139418.45248299246</v>
      </c>
      <c r="F12" s="4"/>
      <c r="G12" s="4"/>
      <c r="H12" s="4"/>
      <c r="I12" s="4"/>
      <c r="J12" s="4"/>
    </row>
    <row r="13" spans="1:10" ht="12.75">
      <c r="A13" s="12" t="s">
        <v>103</v>
      </c>
      <c r="B13" s="11">
        <v>33042</v>
      </c>
      <c r="C13" s="11">
        <v>8732780</v>
      </c>
      <c r="D13" s="11">
        <v>1169172116</v>
      </c>
      <c r="E13" s="11">
        <f>(D13*1000)/C13</f>
        <v>133883.15244400981</v>
      </c>
      <c r="F13" s="3"/>
      <c r="G13" s="3"/>
      <c r="H13" s="3"/>
      <c r="I13" s="3"/>
      <c r="J13" s="3"/>
    </row>
    <row r="14" spans="1:10" ht="12.75">
      <c r="A14" s="12" t="s">
        <v>104</v>
      </c>
      <c r="B14" s="11">
        <v>33364</v>
      </c>
      <c r="C14" s="11">
        <v>8730327</v>
      </c>
      <c r="D14" s="11">
        <v>1129977730</v>
      </c>
      <c r="E14" s="11">
        <v>129431</v>
      </c>
      <c r="F14" s="3"/>
      <c r="G14" s="3"/>
      <c r="H14" s="3"/>
      <c r="I14" s="3"/>
      <c r="J14" s="3"/>
    </row>
    <row r="15" spans="1:10" ht="12.75">
      <c r="A15" s="13" t="s">
        <v>109</v>
      </c>
      <c r="B15" s="14">
        <v>33660</v>
      </c>
      <c r="C15" s="14">
        <v>8709845</v>
      </c>
      <c r="D15" s="14">
        <v>1100879778</v>
      </c>
      <c r="E15" s="14">
        <v>126395</v>
      </c>
      <c r="F15" s="3"/>
      <c r="G15" s="3"/>
      <c r="H15" s="3"/>
      <c r="I15" s="3"/>
      <c r="J15" s="3"/>
    </row>
    <row r="16" spans="1:10" ht="12.75">
      <c r="A16" s="13" t="s">
        <v>110</v>
      </c>
      <c r="B16" s="14">
        <v>33894</v>
      </c>
      <c r="C16" s="14">
        <v>8709845</v>
      </c>
      <c r="D16" s="14">
        <v>1099593531</v>
      </c>
      <c r="E16" s="14">
        <v>126343</v>
      </c>
      <c r="F16" s="3"/>
      <c r="G16" s="3"/>
      <c r="H16" s="3"/>
      <c r="I16" s="3"/>
      <c r="J16" s="3"/>
    </row>
    <row r="17" spans="1:10" s="5" customFormat="1" ht="12.75">
      <c r="A17" s="13" t="s">
        <v>117</v>
      </c>
      <c r="B17" s="14">
        <v>33973</v>
      </c>
      <c r="C17" s="14">
        <v>8719732</v>
      </c>
      <c r="D17" s="14">
        <v>1099926246</v>
      </c>
      <c r="E17" s="14">
        <v>126142.20781097401</v>
      </c>
      <c r="F17" s="4"/>
      <c r="G17" s="4"/>
      <c r="H17" s="4"/>
      <c r="I17" s="4"/>
      <c r="J17" s="4"/>
    </row>
    <row r="18" spans="1:10" s="5" customFormat="1" ht="12.75">
      <c r="A18" s="13" t="s">
        <v>157</v>
      </c>
      <c r="B18" s="14">
        <v>34244</v>
      </c>
      <c r="C18" s="14">
        <v>8703878</v>
      </c>
      <c r="D18" s="14">
        <v>1175409258</v>
      </c>
      <c r="E18" s="14">
        <v>135044.31679763892</v>
      </c>
      <c r="F18" s="4"/>
      <c r="G18" s="4"/>
      <c r="H18" s="4"/>
      <c r="I18" s="4"/>
      <c r="J18" s="4"/>
    </row>
    <row r="19" spans="1:10" s="5" customFormat="1" ht="13.5" thickBot="1">
      <c r="A19" s="15"/>
      <c r="B19" s="16"/>
      <c r="C19" s="16"/>
      <c r="D19" s="16"/>
      <c r="E19" s="16"/>
      <c r="F19" s="4"/>
      <c r="G19" s="4"/>
      <c r="H19" s="4"/>
      <c r="I19" s="4"/>
      <c r="J19" s="4"/>
    </row>
    <row r="20" spans="1:10" ht="13.5" thickTop="1">
      <c r="A20" s="17" t="s">
        <v>13</v>
      </c>
      <c r="B20" s="38">
        <v>52</v>
      </c>
      <c r="C20" s="39">
        <v>33758</v>
      </c>
      <c r="D20" s="39">
        <v>2964568</v>
      </c>
      <c r="E20" s="39">
        <f aca="true" t="shared" si="0" ref="E20:E26">(D20*1000)/C20</f>
        <v>87818.23567746904</v>
      </c>
      <c r="F20" s="3"/>
      <c r="G20" s="3"/>
      <c r="H20" s="3"/>
      <c r="I20" s="3"/>
      <c r="J20" s="3"/>
    </row>
    <row r="21" spans="1:10" ht="12.75">
      <c r="A21" s="20" t="s">
        <v>14</v>
      </c>
      <c r="B21" s="40">
        <v>380</v>
      </c>
      <c r="C21" s="40">
        <v>187738</v>
      </c>
      <c r="D21" s="40">
        <v>19566440</v>
      </c>
      <c r="E21" s="40">
        <f t="shared" si="0"/>
        <v>104222.05413927921</v>
      </c>
      <c r="F21" s="3"/>
      <c r="G21" s="3"/>
      <c r="H21" s="3"/>
      <c r="I21" s="3"/>
      <c r="J21" s="3"/>
    </row>
    <row r="22" spans="1:10" ht="12.75">
      <c r="A22" s="20" t="s">
        <v>15</v>
      </c>
      <c r="B22" s="40">
        <v>30411</v>
      </c>
      <c r="C22" s="40">
        <v>7216705</v>
      </c>
      <c r="D22" s="40">
        <v>996260122</v>
      </c>
      <c r="E22" s="40">
        <f t="shared" si="0"/>
        <v>138049.16814529622</v>
      </c>
      <c r="F22" s="3"/>
      <c r="G22" s="3"/>
      <c r="H22" s="3"/>
      <c r="I22" s="3"/>
      <c r="J22" s="3"/>
    </row>
    <row r="23" spans="1:10" ht="12.75">
      <c r="A23" s="20" t="s">
        <v>16</v>
      </c>
      <c r="B23" s="40">
        <v>13</v>
      </c>
      <c r="C23" s="40">
        <v>19194</v>
      </c>
      <c r="D23" s="40">
        <v>526</v>
      </c>
      <c r="E23" s="40">
        <f t="shared" si="0"/>
        <v>27.404397207460665</v>
      </c>
      <c r="F23" s="3"/>
      <c r="G23" s="3"/>
      <c r="H23" s="3"/>
      <c r="I23" s="3"/>
      <c r="J23" s="3"/>
    </row>
    <row r="24" spans="1:10" ht="12.75">
      <c r="A24" s="20" t="s">
        <v>17</v>
      </c>
      <c r="B24" s="40">
        <v>9</v>
      </c>
      <c r="C24" s="40">
        <v>6234</v>
      </c>
      <c r="D24" s="40">
        <v>416427</v>
      </c>
      <c r="E24" s="40">
        <f t="shared" si="0"/>
        <v>66799.32627526468</v>
      </c>
      <c r="F24" s="3"/>
      <c r="G24" s="3"/>
      <c r="H24" s="3"/>
      <c r="I24" s="3"/>
      <c r="J24" s="3"/>
    </row>
    <row r="25" spans="1:10" ht="12.75">
      <c r="A25" s="20" t="s">
        <v>18</v>
      </c>
      <c r="B25" s="40">
        <v>0</v>
      </c>
      <c r="C25" s="40">
        <v>0</v>
      </c>
      <c r="D25" s="40">
        <v>0</v>
      </c>
      <c r="E25" s="40">
        <v>0</v>
      </c>
      <c r="F25" s="3"/>
      <c r="G25" s="3"/>
      <c r="H25" s="3"/>
      <c r="I25" s="3"/>
      <c r="J25" s="3"/>
    </row>
    <row r="26" spans="1:10" ht="12.75">
      <c r="A26" s="20" t="s">
        <v>19</v>
      </c>
      <c r="B26" s="41">
        <v>3379</v>
      </c>
      <c r="C26" s="40">
        <v>1240249</v>
      </c>
      <c r="D26" s="40">
        <v>156201175</v>
      </c>
      <c r="E26" s="40">
        <f t="shared" si="0"/>
        <v>125943.39926901775</v>
      </c>
      <c r="F26" s="3"/>
      <c r="G26" s="3"/>
      <c r="H26" s="3"/>
      <c r="I26" s="3"/>
      <c r="J26" s="3"/>
    </row>
    <row r="27" spans="1:10" ht="13.5" thickBot="1">
      <c r="A27" s="23"/>
      <c r="B27" s="24"/>
      <c r="C27" s="25"/>
      <c r="D27" s="25"/>
      <c r="E27" s="25"/>
      <c r="F27" s="3"/>
      <c r="G27" s="3"/>
      <c r="H27" s="3"/>
      <c r="I27" s="3"/>
      <c r="J27" s="3"/>
    </row>
    <row r="28" spans="1:10" ht="12.75">
      <c r="A28" s="11"/>
      <c r="B28" s="11"/>
      <c r="C28" s="11"/>
      <c r="D28" s="11"/>
      <c r="E28" s="11"/>
      <c r="F28" s="3"/>
      <c r="G28" s="3"/>
      <c r="H28" s="3"/>
      <c r="I28" s="3"/>
      <c r="J28" s="3"/>
    </row>
    <row r="29" spans="1:10" ht="12.75">
      <c r="A29" s="11" t="s">
        <v>43</v>
      </c>
      <c r="B29" s="11"/>
      <c r="C29" s="11"/>
      <c r="D29" s="11"/>
      <c r="E29" s="11"/>
      <c r="F29" s="3"/>
      <c r="G29" s="3"/>
      <c r="H29" s="3"/>
      <c r="I29" s="3"/>
      <c r="J29" s="3"/>
    </row>
    <row r="30" spans="1:10" ht="12.75">
      <c r="A30" s="11"/>
      <c r="B30" s="11"/>
      <c r="C30" s="11"/>
      <c r="D30" s="11"/>
      <c r="E30" s="11"/>
      <c r="F30" s="3"/>
      <c r="G30" s="3"/>
      <c r="H30" s="3"/>
      <c r="I30" s="3"/>
      <c r="J30" s="3"/>
    </row>
    <row r="31" spans="1:10" ht="15.75">
      <c r="A31" s="108" t="s">
        <v>20</v>
      </c>
      <c r="B31" s="108"/>
      <c r="C31" s="108"/>
      <c r="D31" s="108"/>
      <c r="E31" s="108"/>
      <c r="F31" s="3"/>
      <c r="G31" s="3"/>
      <c r="H31" s="3"/>
      <c r="I31" s="3"/>
      <c r="J31" s="3"/>
    </row>
    <row r="32" spans="1:10" ht="13.5" thickBot="1">
      <c r="A32" s="8"/>
      <c r="B32" s="8"/>
      <c r="C32" s="8"/>
      <c r="D32" s="8"/>
      <c r="E32" s="9" t="s">
        <v>1</v>
      </c>
      <c r="F32" s="3"/>
      <c r="G32" s="3"/>
      <c r="H32" s="3"/>
      <c r="I32" s="3"/>
      <c r="J32" s="3"/>
    </row>
    <row r="33" spans="1:10" ht="12">
      <c r="A33" s="99" t="s">
        <v>2</v>
      </c>
      <c r="B33" s="101" t="s">
        <v>21</v>
      </c>
      <c r="C33" s="101" t="s">
        <v>22</v>
      </c>
      <c r="D33" s="101" t="s">
        <v>23</v>
      </c>
      <c r="E33" s="103" t="s">
        <v>24</v>
      </c>
      <c r="F33" s="3"/>
      <c r="G33" s="3"/>
      <c r="H33" s="3"/>
      <c r="I33" s="3"/>
      <c r="J33" s="3"/>
    </row>
    <row r="34" spans="1:10" ht="12">
      <c r="A34" s="100"/>
      <c r="B34" s="102"/>
      <c r="C34" s="102"/>
      <c r="D34" s="102"/>
      <c r="E34" s="104"/>
      <c r="F34" s="3"/>
      <c r="G34" s="3"/>
      <c r="H34" s="3"/>
      <c r="I34" s="3"/>
      <c r="J34" s="3"/>
    </row>
    <row r="35" spans="1:10" ht="12.75">
      <c r="A35" s="10" t="s">
        <v>96</v>
      </c>
      <c r="B35" s="11">
        <v>14570</v>
      </c>
      <c r="C35" s="11">
        <v>1334158</v>
      </c>
      <c r="D35" s="11">
        <v>38089628</v>
      </c>
      <c r="E35" s="11">
        <v>28550</v>
      </c>
      <c r="F35" s="3"/>
      <c r="G35" s="3"/>
      <c r="H35" s="3"/>
      <c r="I35" s="3"/>
      <c r="J35" s="3"/>
    </row>
    <row r="36" spans="1:10" ht="12.75">
      <c r="A36" s="12" t="s">
        <v>106</v>
      </c>
      <c r="B36" s="11">
        <v>14506</v>
      </c>
      <c r="C36" s="11">
        <v>1342823</v>
      </c>
      <c r="D36" s="11">
        <v>40260824</v>
      </c>
      <c r="E36" s="11">
        <v>29982</v>
      </c>
      <c r="F36" s="3"/>
      <c r="G36" s="3"/>
      <c r="H36" s="3"/>
      <c r="I36" s="3"/>
      <c r="J36" s="3"/>
    </row>
    <row r="37" spans="1:10" ht="12.75">
      <c r="A37" s="12" t="s">
        <v>98</v>
      </c>
      <c r="B37" s="11">
        <v>14411</v>
      </c>
      <c r="C37" s="11">
        <v>1346972</v>
      </c>
      <c r="D37" s="11">
        <v>42001256</v>
      </c>
      <c r="E37" s="11">
        <v>31182</v>
      </c>
      <c r="F37" s="3"/>
      <c r="G37" s="3"/>
      <c r="H37" s="3"/>
      <c r="I37" s="3"/>
      <c r="J37" s="3"/>
    </row>
    <row r="38" spans="1:10" ht="12.75">
      <c r="A38" s="12" t="s">
        <v>99</v>
      </c>
      <c r="B38" s="11">
        <v>14359</v>
      </c>
      <c r="C38" s="11">
        <v>1353990</v>
      </c>
      <c r="D38" s="11">
        <v>37861621</v>
      </c>
      <c r="E38" s="11">
        <v>27963</v>
      </c>
      <c r="F38" s="3"/>
      <c r="G38" s="3"/>
      <c r="H38" s="3"/>
      <c r="I38" s="3"/>
      <c r="J38" s="3"/>
    </row>
    <row r="39" spans="1:10" ht="12.75">
      <c r="A39" s="12" t="s">
        <v>100</v>
      </c>
      <c r="B39" s="11">
        <v>14351</v>
      </c>
      <c r="C39" s="11">
        <v>1365541</v>
      </c>
      <c r="D39" s="11">
        <v>40277456</v>
      </c>
      <c r="E39" s="11">
        <v>29496</v>
      </c>
      <c r="F39" s="3"/>
      <c r="G39" s="3"/>
      <c r="H39" s="3"/>
      <c r="I39" s="3"/>
      <c r="J39" s="3"/>
    </row>
    <row r="40" spans="1:10" ht="12.75">
      <c r="A40" s="12" t="s">
        <v>101</v>
      </c>
      <c r="B40" s="11">
        <v>14348</v>
      </c>
      <c r="C40" s="11">
        <v>1378568</v>
      </c>
      <c r="D40" s="11">
        <v>42588816</v>
      </c>
      <c r="E40" s="11">
        <v>30894</v>
      </c>
      <c r="F40" s="3"/>
      <c r="G40" s="3"/>
      <c r="H40" s="3"/>
      <c r="I40" s="3"/>
      <c r="J40" s="3"/>
    </row>
    <row r="41" spans="1:10" ht="12.75">
      <c r="A41" s="12" t="s">
        <v>102</v>
      </c>
      <c r="B41" s="11">
        <v>14330</v>
      </c>
      <c r="C41" s="11">
        <v>1384568</v>
      </c>
      <c r="D41" s="11">
        <v>37917586</v>
      </c>
      <c r="E41" s="11">
        <f>D41/C41*1000</f>
        <v>27385.86042722351</v>
      </c>
      <c r="F41" s="3"/>
      <c r="G41" s="3"/>
      <c r="H41" s="3"/>
      <c r="I41" s="3"/>
      <c r="J41" s="3"/>
    </row>
    <row r="42" spans="1:10" ht="12.75">
      <c r="A42" s="12" t="s">
        <v>103</v>
      </c>
      <c r="B42" s="11">
        <v>14318</v>
      </c>
      <c r="C42" s="11">
        <v>1393105</v>
      </c>
      <c r="D42" s="11">
        <v>40107681</v>
      </c>
      <c r="E42" s="11">
        <f>D42/C42*1000</f>
        <v>28790.134986235782</v>
      </c>
      <c r="F42" s="3"/>
      <c r="G42" s="3"/>
      <c r="H42" s="3"/>
      <c r="I42" s="3"/>
      <c r="J42" s="3"/>
    </row>
    <row r="43" spans="1:10" ht="12.75">
      <c r="A43" s="12" t="s">
        <v>104</v>
      </c>
      <c r="B43" s="11">
        <v>14405</v>
      </c>
      <c r="C43" s="11">
        <v>1417581</v>
      </c>
      <c r="D43" s="11">
        <v>42873266</v>
      </c>
      <c r="E43" s="11">
        <v>30244</v>
      </c>
      <c r="F43" s="3"/>
      <c r="G43" s="3"/>
      <c r="H43" s="3"/>
      <c r="I43" s="3"/>
      <c r="J43" s="3"/>
    </row>
    <row r="44" spans="1:10" ht="12.75">
      <c r="A44" s="13" t="s">
        <v>107</v>
      </c>
      <c r="B44" s="14">
        <v>14421</v>
      </c>
      <c r="C44" s="14">
        <v>1430253</v>
      </c>
      <c r="D44" s="14">
        <v>39687570</v>
      </c>
      <c r="E44" s="14">
        <v>27749</v>
      </c>
      <c r="F44" s="3"/>
      <c r="G44" s="3"/>
      <c r="H44" s="3"/>
      <c r="I44" s="3"/>
      <c r="J44" s="3"/>
    </row>
    <row r="45" spans="1:10" ht="12.75">
      <c r="A45" s="13" t="s">
        <v>111</v>
      </c>
      <c r="B45" s="14">
        <v>14449</v>
      </c>
      <c r="C45" s="14">
        <v>1443763</v>
      </c>
      <c r="D45" s="14">
        <v>42056907</v>
      </c>
      <c r="E45" s="14">
        <v>29130</v>
      </c>
      <c r="F45" s="3"/>
      <c r="G45" s="3"/>
      <c r="H45" s="3"/>
      <c r="I45" s="3"/>
      <c r="J45" s="3"/>
    </row>
    <row r="46" spans="1:10" s="5" customFormat="1" ht="12.75">
      <c r="A46" s="13" t="s">
        <v>116</v>
      </c>
      <c r="B46" s="14">
        <v>14432</v>
      </c>
      <c r="C46" s="14">
        <v>1449252</v>
      </c>
      <c r="D46" s="14">
        <v>43851684</v>
      </c>
      <c r="E46" s="14">
        <v>30258.14972137351</v>
      </c>
      <c r="F46" s="4"/>
      <c r="G46" s="4"/>
      <c r="H46" s="4"/>
      <c r="I46" s="4"/>
      <c r="J46" s="4"/>
    </row>
    <row r="47" spans="1:10" s="5" customFormat="1" ht="12.75">
      <c r="A47" s="15" t="s">
        <v>118</v>
      </c>
      <c r="B47" s="16">
        <f>(SUM(B49:B60))</f>
        <v>14473</v>
      </c>
      <c r="C47" s="16">
        <f>(SUM(C49:C60))</f>
        <v>1461253</v>
      </c>
      <c r="D47" s="16">
        <f>(SUM(D49:D60))</f>
        <v>42200681</v>
      </c>
      <c r="E47" s="16">
        <f>(D47/C47*1000)</f>
        <v>28879.79083704191</v>
      </c>
      <c r="F47" s="4"/>
      <c r="G47" s="4"/>
      <c r="H47" s="4"/>
      <c r="I47" s="4"/>
      <c r="J47" s="4"/>
    </row>
    <row r="48" spans="1:10" ht="13.5" thickBot="1">
      <c r="A48" s="29"/>
      <c r="B48" s="16"/>
      <c r="C48" s="16"/>
      <c r="D48" s="16"/>
      <c r="E48" s="11"/>
      <c r="F48" s="3"/>
      <c r="G48" s="3"/>
      <c r="H48" s="3"/>
      <c r="I48" s="3"/>
      <c r="J48" s="3"/>
    </row>
    <row r="49" spans="1:10" ht="13.5" thickTop="1">
      <c r="A49" s="17" t="s">
        <v>26</v>
      </c>
      <c r="B49" s="39">
        <v>10576</v>
      </c>
      <c r="C49" s="39">
        <v>1024964</v>
      </c>
      <c r="D49" s="39">
        <v>33296094</v>
      </c>
      <c r="E49" s="39">
        <v>32485</v>
      </c>
      <c r="F49" s="3"/>
      <c r="G49" s="3"/>
      <c r="H49" s="3"/>
      <c r="I49" s="3"/>
      <c r="J49" s="3"/>
    </row>
    <row r="50" spans="1:10" ht="12.75">
      <c r="A50" s="20" t="s">
        <v>27</v>
      </c>
      <c r="B50" s="40">
        <v>1376</v>
      </c>
      <c r="C50" s="40">
        <v>237576</v>
      </c>
      <c r="D50" s="40">
        <v>5840250</v>
      </c>
      <c r="E50" s="40">
        <v>24583</v>
      </c>
      <c r="F50" s="3"/>
      <c r="G50" s="3"/>
      <c r="H50" s="3"/>
      <c r="I50" s="3"/>
      <c r="J50" s="3"/>
    </row>
    <row r="51" spans="1:10" ht="12.75">
      <c r="A51" s="20" t="s">
        <v>28</v>
      </c>
      <c r="B51" s="40">
        <v>964</v>
      </c>
      <c r="C51" s="40">
        <v>117259</v>
      </c>
      <c r="D51" s="40">
        <v>2125466</v>
      </c>
      <c r="E51" s="40">
        <v>18126</v>
      </c>
      <c r="F51" s="3"/>
      <c r="G51" s="3"/>
      <c r="H51" s="3"/>
      <c r="I51" s="3"/>
      <c r="J51" s="3"/>
    </row>
    <row r="52" spans="1:10" ht="12.75">
      <c r="A52" s="20" t="s">
        <v>29</v>
      </c>
      <c r="B52" s="40">
        <v>33</v>
      </c>
      <c r="C52" s="40">
        <v>4170</v>
      </c>
      <c r="D52" s="40">
        <v>13603</v>
      </c>
      <c r="E52" s="40">
        <v>3262</v>
      </c>
      <c r="F52" s="3"/>
      <c r="G52" s="3"/>
      <c r="H52" s="3"/>
      <c r="I52" s="3"/>
      <c r="J52" s="3"/>
    </row>
    <row r="53" spans="1:10" ht="12.75">
      <c r="A53" s="105" t="s">
        <v>30</v>
      </c>
      <c r="B53" s="41">
        <v>22</v>
      </c>
      <c r="C53" s="40">
        <v>698</v>
      </c>
      <c r="D53" s="40">
        <v>11505</v>
      </c>
      <c r="E53" s="40">
        <v>16483</v>
      </c>
      <c r="F53" s="3"/>
      <c r="G53" s="3"/>
      <c r="H53" s="3"/>
      <c r="I53" s="3"/>
      <c r="J53" s="3"/>
    </row>
    <row r="54" spans="1:10" ht="12.75">
      <c r="A54" s="106"/>
      <c r="B54" s="41"/>
      <c r="C54" s="40"/>
      <c r="D54" s="40"/>
      <c r="E54" s="40"/>
      <c r="F54" s="3"/>
      <c r="G54" s="3"/>
      <c r="H54" s="3"/>
      <c r="I54" s="3"/>
      <c r="J54" s="3"/>
    </row>
    <row r="55" spans="1:10" ht="12.75">
      <c r="A55" s="20" t="s">
        <v>31</v>
      </c>
      <c r="B55" s="40">
        <v>408</v>
      </c>
      <c r="C55" s="40">
        <v>26489</v>
      </c>
      <c r="D55" s="40">
        <v>564852</v>
      </c>
      <c r="E55" s="40">
        <v>21324</v>
      </c>
      <c r="F55" s="3"/>
      <c r="G55" s="3"/>
      <c r="H55" s="3"/>
      <c r="I55" s="3"/>
      <c r="J55" s="3"/>
    </row>
    <row r="56" spans="1:10" ht="12.75">
      <c r="A56" s="20" t="s">
        <v>32</v>
      </c>
      <c r="B56" s="40">
        <v>3</v>
      </c>
      <c r="C56" s="40">
        <v>693</v>
      </c>
      <c r="D56" s="40">
        <v>6267</v>
      </c>
      <c r="E56" s="40">
        <v>9043</v>
      </c>
      <c r="F56" s="3"/>
      <c r="G56" s="3"/>
      <c r="H56" s="3"/>
      <c r="I56" s="3"/>
      <c r="J56" s="3"/>
    </row>
    <row r="57" spans="1:10" ht="12.75">
      <c r="A57" s="20" t="s">
        <v>33</v>
      </c>
      <c r="B57" s="40">
        <v>9</v>
      </c>
      <c r="C57" s="40">
        <v>1250</v>
      </c>
      <c r="D57" s="40">
        <v>32132</v>
      </c>
      <c r="E57" s="40">
        <v>25706</v>
      </c>
      <c r="F57" s="3"/>
      <c r="G57" s="3"/>
      <c r="H57" s="3"/>
      <c r="I57" s="3"/>
      <c r="J57" s="3"/>
    </row>
    <row r="58" spans="1:10" ht="12.75">
      <c r="A58" s="20" t="s">
        <v>34</v>
      </c>
      <c r="B58" s="40">
        <v>198</v>
      </c>
      <c r="C58" s="40">
        <v>24997</v>
      </c>
      <c r="D58" s="40">
        <v>164868</v>
      </c>
      <c r="E58" s="40">
        <v>6596</v>
      </c>
      <c r="F58" s="3"/>
      <c r="G58" s="3"/>
      <c r="H58" s="3"/>
      <c r="I58" s="3"/>
      <c r="J58" s="3"/>
    </row>
    <row r="59" spans="1:10" ht="12.75">
      <c r="A59" s="20" t="s">
        <v>35</v>
      </c>
      <c r="B59" s="40">
        <v>6</v>
      </c>
      <c r="C59" s="40">
        <v>132</v>
      </c>
      <c r="D59" s="40">
        <v>964</v>
      </c>
      <c r="E59" s="40">
        <v>7303</v>
      </c>
      <c r="F59" s="3"/>
      <c r="G59" s="3"/>
      <c r="H59" s="3"/>
      <c r="I59" s="3"/>
      <c r="J59" s="3"/>
    </row>
    <row r="60" spans="1:10" ht="12.75">
      <c r="A60" s="20" t="s">
        <v>36</v>
      </c>
      <c r="B60" s="41">
        <v>878</v>
      </c>
      <c r="C60" s="40">
        <v>23025</v>
      </c>
      <c r="D60" s="40">
        <v>144680</v>
      </c>
      <c r="E60" s="40">
        <v>6284</v>
      </c>
      <c r="F60" s="3"/>
      <c r="G60" s="3"/>
      <c r="H60" s="3"/>
      <c r="I60" s="3"/>
      <c r="J60" s="3"/>
    </row>
    <row r="61" spans="1:10" ht="13.5" thickBot="1">
      <c r="A61" s="23"/>
      <c r="B61" s="24"/>
      <c r="C61" s="25"/>
      <c r="D61" s="25"/>
      <c r="E61" s="25"/>
      <c r="F61" s="3"/>
      <c r="G61" s="3"/>
      <c r="H61" s="3"/>
      <c r="I61" s="3"/>
      <c r="J61" s="3"/>
    </row>
    <row r="62" spans="1:10" ht="12.75">
      <c r="A62" s="11"/>
      <c r="B62" s="11"/>
      <c r="C62" s="11"/>
      <c r="D62" s="11"/>
      <c r="E62" s="11"/>
      <c r="F62" s="3"/>
      <c r="G62" s="3"/>
      <c r="H62" s="3"/>
      <c r="I62" s="3"/>
      <c r="J62" s="3"/>
    </row>
    <row r="63" spans="1:10" ht="12.75">
      <c r="A63" s="11" t="s">
        <v>43</v>
      </c>
      <c r="B63" s="11"/>
      <c r="C63" s="11"/>
      <c r="D63" s="11"/>
      <c r="E63" s="11"/>
      <c r="F63" s="3"/>
      <c r="G63" s="3"/>
      <c r="H63" s="3"/>
      <c r="I63" s="3"/>
      <c r="J63" s="3"/>
    </row>
    <row r="64" spans="1:10" ht="12.75">
      <c r="A64" s="11"/>
      <c r="B64" s="11"/>
      <c r="C64" s="11"/>
      <c r="D64" s="11"/>
      <c r="E64" s="11"/>
      <c r="F64" s="3"/>
      <c r="G64" s="3"/>
      <c r="H64" s="3"/>
      <c r="I64" s="3"/>
      <c r="J64" s="3"/>
    </row>
    <row r="65" spans="1:10" ht="15.75">
      <c r="A65" s="108" t="s">
        <v>37</v>
      </c>
      <c r="B65" s="108"/>
      <c r="C65" s="108"/>
      <c r="D65" s="108"/>
      <c r="E65" s="108"/>
      <c r="F65" s="3"/>
      <c r="G65" s="3"/>
      <c r="H65" s="3"/>
      <c r="I65" s="3"/>
      <c r="J65" s="3"/>
    </row>
    <row r="66" spans="1:10" ht="13.5" thickBot="1">
      <c r="A66" s="8"/>
      <c r="B66" s="8"/>
      <c r="C66" s="8"/>
      <c r="D66" s="8"/>
      <c r="E66" s="9" t="s">
        <v>1</v>
      </c>
      <c r="F66" s="3"/>
      <c r="G66" s="3"/>
      <c r="H66" s="3"/>
      <c r="I66" s="3"/>
      <c r="J66" s="3"/>
    </row>
    <row r="67" spans="1:10" ht="12">
      <c r="A67" s="99" t="s">
        <v>2</v>
      </c>
      <c r="B67" s="101" t="s">
        <v>21</v>
      </c>
      <c r="C67" s="101" t="s">
        <v>22</v>
      </c>
      <c r="D67" s="101" t="s">
        <v>23</v>
      </c>
      <c r="E67" s="103" t="s">
        <v>24</v>
      </c>
      <c r="F67" s="3"/>
      <c r="G67" s="3"/>
      <c r="H67" s="3"/>
      <c r="I67" s="3"/>
      <c r="J67" s="3"/>
    </row>
    <row r="68" spans="1:10" ht="12">
      <c r="A68" s="100"/>
      <c r="B68" s="102"/>
      <c r="C68" s="102"/>
      <c r="D68" s="102"/>
      <c r="E68" s="104"/>
      <c r="F68" s="3"/>
      <c r="G68" s="3"/>
      <c r="H68" s="3"/>
      <c r="I68" s="3"/>
      <c r="J68" s="3"/>
    </row>
    <row r="69" spans="1:10" ht="12.75">
      <c r="A69" s="10" t="s">
        <v>96</v>
      </c>
      <c r="B69" s="11">
        <v>9605</v>
      </c>
      <c r="C69" s="11">
        <v>3778914</v>
      </c>
      <c r="D69" s="11">
        <v>206117122</v>
      </c>
      <c r="E69" s="11">
        <v>54544</v>
      </c>
      <c r="F69" s="3"/>
      <c r="G69" s="3"/>
      <c r="H69" s="3"/>
      <c r="I69" s="3"/>
      <c r="J69" s="3"/>
    </row>
    <row r="70" spans="1:10" ht="12.75">
      <c r="A70" s="12" t="s">
        <v>106</v>
      </c>
      <c r="B70" s="11">
        <v>9820</v>
      </c>
      <c r="C70" s="11">
        <v>3890198</v>
      </c>
      <c r="D70" s="11">
        <v>217798566</v>
      </c>
      <c r="E70" s="11">
        <v>55986</v>
      </c>
      <c r="F70" s="3"/>
      <c r="G70" s="3"/>
      <c r="H70" s="3"/>
      <c r="I70" s="3"/>
      <c r="J70" s="3"/>
    </row>
    <row r="71" spans="1:10" ht="12.75">
      <c r="A71" s="12" t="s">
        <v>98</v>
      </c>
      <c r="B71" s="11">
        <v>9954</v>
      </c>
      <c r="C71" s="11">
        <v>3977542</v>
      </c>
      <c r="D71" s="11">
        <v>229511407</v>
      </c>
      <c r="E71" s="11">
        <v>57702</v>
      </c>
      <c r="F71" s="3"/>
      <c r="G71" s="3"/>
      <c r="H71" s="3"/>
      <c r="I71" s="3"/>
      <c r="J71" s="3"/>
    </row>
    <row r="72" spans="1:10" ht="12.75">
      <c r="A72" s="12" t="s">
        <v>99</v>
      </c>
      <c r="B72" s="11">
        <v>10037</v>
      </c>
      <c r="C72" s="11">
        <v>4043957</v>
      </c>
      <c r="D72" s="11">
        <v>215827271</v>
      </c>
      <c r="E72" s="11">
        <v>53370</v>
      </c>
      <c r="F72" s="3"/>
      <c r="G72" s="3"/>
      <c r="H72" s="3"/>
      <c r="I72" s="3"/>
      <c r="J72" s="3"/>
    </row>
    <row r="73" spans="1:10" ht="12.75">
      <c r="A73" s="12" t="s">
        <v>100</v>
      </c>
      <c r="B73" s="11">
        <v>10135</v>
      </c>
      <c r="C73" s="11">
        <v>4147019</v>
      </c>
      <c r="D73" s="11">
        <v>227434137</v>
      </c>
      <c r="E73" s="11">
        <v>54843</v>
      </c>
      <c r="F73" s="3"/>
      <c r="G73" s="3"/>
      <c r="H73" s="3"/>
      <c r="I73" s="3"/>
      <c r="J73" s="3"/>
    </row>
    <row r="74" spans="1:10" ht="12.75">
      <c r="A74" s="12" t="s">
        <v>101</v>
      </c>
      <c r="B74" s="11">
        <v>10165</v>
      </c>
      <c r="C74" s="11">
        <v>4209553</v>
      </c>
      <c r="D74" s="11">
        <v>234836874</v>
      </c>
      <c r="E74" s="11">
        <v>55787</v>
      </c>
      <c r="F74" s="3"/>
      <c r="G74" s="3"/>
      <c r="H74" s="3"/>
      <c r="I74" s="3"/>
      <c r="J74" s="3"/>
    </row>
    <row r="75" spans="1:10" ht="12.75">
      <c r="A75" s="12" t="s">
        <v>102</v>
      </c>
      <c r="B75" s="11">
        <v>10223</v>
      </c>
      <c r="C75" s="11">
        <v>4324421</v>
      </c>
      <c r="D75" s="11">
        <v>232912392</v>
      </c>
      <c r="E75" s="11">
        <f>D75/C75*1000</f>
        <v>53859.786547147</v>
      </c>
      <c r="F75" s="3"/>
      <c r="G75" s="3"/>
      <c r="H75" s="3"/>
      <c r="I75" s="3"/>
      <c r="J75" s="3"/>
    </row>
    <row r="76" spans="1:10" ht="12.75">
      <c r="A76" s="12" t="s">
        <v>103</v>
      </c>
      <c r="B76" s="11">
        <v>10271</v>
      </c>
      <c r="C76" s="11">
        <v>4441349</v>
      </c>
      <c r="D76" s="11">
        <v>247180218</v>
      </c>
      <c r="E76" s="11">
        <f>D76/C76*1000</f>
        <v>55654.31088617445</v>
      </c>
      <c r="F76" s="3"/>
      <c r="G76" s="3"/>
      <c r="H76" s="3"/>
      <c r="I76" s="3"/>
      <c r="J76" s="3"/>
    </row>
    <row r="77" spans="1:10" ht="12.75">
      <c r="A77" s="12" t="s">
        <v>104</v>
      </c>
      <c r="B77" s="11">
        <v>10377</v>
      </c>
      <c r="C77" s="11">
        <v>4630852</v>
      </c>
      <c r="D77" s="11">
        <v>263792743</v>
      </c>
      <c r="E77" s="11">
        <v>56964</v>
      </c>
      <c r="F77" s="3"/>
      <c r="G77" s="3"/>
      <c r="H77" s="3"/>
      <c r="I77" s="3"/>
      <c r="J77" s="3"/>
    </row>
    <row r="78" spans="1:10" ht="12.75">
      <c r="A78" s="13" t="s">
        <v>107</v>
      </c>
      <c r="B78" s="14">
        <v>10430</v>
      </c>
      <c r="C78" s="14">
        <v>4763227</v>
      </c>
      <c r="D78" s="14">
        <v>245393426</v>
      </c>
      <c r="E78" s="14">
        <v>51518</v>
      </c>
      <c r="F78" s="3"/>
      <c r="G78" s="3"/>
      <c r="H78" s="3"/>
      <c r="I78" s="3"/>
      <c r="J78" s="3"/>
    </row>
    <row r="79" spans="1:10" ht="12.75">
      <c r="A79" s="13" t="s">
        <v>111</v>
      </c>
      <c r="B79" s="14">
        <v>10500</v>
      </c>
      <c r="C79" s="14">
        <v>4829724</v>
      </c>
      <c r="D79" s="14">
        <v>252960794</v>
      </c>
      <c r="E79" s="14">
        <v>52376</v>
      </c>
      <c r="F79" s="3"/>
      <c r="G79" s="3"/>
      <c r="H79" s="3"/>
      <c r="I79" s="3"/>
      <c r="J79" s="3"/>
    </row>
    <row r="80" spans="1:10" s="5" customFormat="1" ht="12.75">
      <c r="A80" s="13" t="s">
        <v>116</v>
      </c>
      <c r="B80" s="14">
        <v>10526</v>
      </c>
      <c r="C80" s="14">
        <v>4895245</v>
      </c>
      <c r="D80" s="14">
        <v>263211159</v>
      </c>
      <c r="E80" s="14">
        <v>53768.74068611479</v>
      </c>
      <c r="F80" s="4"/>
      <c r="G80" s="4"/>
      <c r="H80" s="4"/>
      <c r="I80" s="4"/>
      <c r="J80" s="4"/>
    </row>
    <row r="81" spans="1:10" s="5" customFormat="1" ht="12.75">
      <c r="A81" s="15" t="s">
        <v>118</v>
      </c>
      <c r="B81" s="16">
        <f>SUM(B83:B87)</f>
        <v>10594</v>
      </c>
      <c r="C81" s="16">
        <f>SUM(C83:C87)</f>
        <v>4976729</v>
      </c>
      <c r="D81" s="16">
        <f>SUM(D83:D87)</f>
        <v>263483696</v>
      </c>
      <c r="E81" s="16">
        <f>D81/C81*1000</f>
        <v>52943.147195678124</v>
      </c>
      <c r="F81" s="4"/>
      <c r="G81" s="4"/>
      <c r="H81" s="4"/>
      <c r="I81" s="4"/>
      <c r="J81" s="4"/>
    </row>
    <row r="82" spans="1:10" ht="13.5" thickBot="1">
      <c r="A82" s="29"/>
      <c r="B82" s="16"/>
      <c r="C82" s="16"/>
      <c r="D82" s="16"/>
      <c r="E82" s="11"/>
      <c r="F82" s="3"/>
      <c r="G82" s="3"/>
      <c r="H82" s="3"/>
      <c r="I82" s="3"/>
      <c r="J82" s="3"/>
    </row>
    <row r="83" spans="1:10" ht="13.5" thickTop="1">
      <c r="A83" s="48" t="s">
        <v>39</v>
      </c>
      <c r="B83" s="39">
        <v>2063</v>
      </c>
      <c r="C83" s="39">
        <v>566029</v>
      </c>
      <c r="D83" s="39">
        <v>35155627</v>
      </c>
      <c r="E83" s="39">
        <v>62109</v>
      </c>
      <c r="F83" s="3"/>
      <c r="G83" s="3"/>
      <c r="H83" s="3"/>
      <c r="I83" s="3"/>
      <c r="J83" s="3"/>
    </row>
    <row r="84" spans="1:10" ht="12.75">
      <c r="A84" s="20" t="s">
        <v>40</v>
      </c>
      <c r="B84" s="40">
        <v>4382</v>
      </c>
      <c r="C84" s="40">
        <v>2270972</v>
      </c>
      <c r="D84" s="40">
        <v>146293238</v>
      </c>
      <c r="E84" s="40">
        <v>64419</v>
      </c>
      <c r="F84" s="3"/>
      <c r="G84" s="3"/>
      <c r="H84" s="3"/>
      <c r="I84" s="3"/>
      <c r="J84" s="3"/>
    </row>
    <row r="85" spans="1:10" ht="12.75">
      <c r="A85" s="20" t="s">
        <v>34</v>
      </c>
      <c r="B85" s="40">
        <v>2896</v>
      </c>
      <c r="C85" s="40">
        <v>1782127</v>
      </c>
      <c r="D85" s="40">
        <v>62062728</v>
      </c>
      <c r="E85" s="40">
        <v>34825</v>
      </c>
      <c r="F85" s="3"/>
      <c r="G85" s="3"/>
      <c r="H85" s="3"/>
      <c r="I85" s="3"/>
      <c r="J85" s="3"/>
    </row>
    <row r="86" spans="1:10" ht="12.75">
      <c r="A86" s="20" t="s">
        <v>41</v>
      </c>
      <c r="B86" s="40">
        <v>66</v>
      </c>
      <c r="C86" s="40">
        <v>78628</v>
      </c>
      <c r="D86" s="40">
        <v>5974577</v>
      </c>
      <c r="E86" s="40">
        <v>75985</v>
      </c>
      <c r="F86" s="3"/>
      <c r="G86" s="3"/>
      <c r="H86" s="3"/>
      <c r="I86" s="3"/>
      <c r="J86" s="3"/>
    </row>
    <row r="87" spans="1:10" ht="12.75">
      <c r="A87" s="20" t="s">
        <v>42</v>
      </c>
      <c r="B87" s="41">
        <v>1187</v>
      </c>
      <c r="C87" s="40">
        <v>278973</v>
      </c>
      <c r="D87" s="40">
        <v>13997526</v>
      </c>
      <c r="E87" s="40">
        <v>50175</v>
      </c>
      <c r="F87" s="3"/>
      <c r="G87" s="3"/>
      <c r="H87" s="3"/>
      <c r="I87" s="3"/>
      <c r="J87" s="3"/>
    </row>
    <row r="88" spans="1:10" ht="13.5" thickBot="1">
      <c r="A88" s="23"/>
      <c r="B88" s="24"/>
      <c r="C88" s="25"/>
      <c r="D88" s="25"/>
      <c r="E88" s="25"/>
      <c r="F88" s="3"/>
      <c r="G88" s="3"/>
      <c r="H88" s="3"/>
      <c r="I88" s="3"/>
      <c r="J88" s="3"/>
    </row>
    <row r="89" spans="1:10" ht="12.75">
      <c r="A89" s="11"/>
      <c r="B89" s="11"/>
      <c r="C89" s="11"/>
      <c r="D89" s="11"/>
      <c r="E89" s="11"/>
      <c r="F89" s="3"/>
      <c r="G89" s="3"/>
      <c r="H89" s="3"/>
      <c r="I89" s="3"/>
      <c r="J89" s="3"/>
    </row>
    <row r="90" spans="1:10" ht="12.75">
      <c r="A90" s="11" t="s">
        <v>43</v>
      </c>
      <c r="B90" s="11"/>
      <c r="C90" s="11"/>
      <c r="D90" s="11"/>
      <c r="E90" s="11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3"/>
      <c r="B151" s="3"/>
      <c r="C151" s="3"/>
      <c r="D151" s="3"/>
      <c r="E151" s="3"/>
      <c r="F151" s="3"/>
      <c r="G151" s="3"/>
      <c r="H151" s="3"/>
      <c r="I151" s="3"/>
      <c r="J151" s="3"/>
    </row>
  </sheetData>
  <sheetProtection/>
  <mergeCells count="20">
    <mergeCell ref="A53:A54"/>
    <mergeCell ref="A65:E65"/>
    <mergeCell ref="A67:A68"/>
    <mergeCell ref="B67:B68"/>
    <mergeCell ref="C67:C68"/>
    <mergeCell ref="D67:D68"/>
    <mergeCell ref="E67:E68"/>
    <mergeCell ref="A31:E31"/>
    <mergeCell ref="A33:A34"/>
    <mergeCell ref="B33:B34"/>
    <mergeCell ref="C33:C34"/>
    <mergeCell ref="D33:D34"/>
    <mergeCell ref="E33:E34"/>
    <mergeCell ref="A1:E1"/>
    <mergeCell ref="A2:E2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8" r:id="rId1"/>
  <rowBreaks count="1" manualBreakCount="1">
    <brk id="3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54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20.7109375" style="2" customWidth="1"/>
    <col min="2" max="5" width="16.7109375" style="2" customWidth="1"/>
    <col min="6" max="10" width="8.7109375" style="2" customWidth="1"/>
    <col min="11" max="16384" width="9.00390625" style="2" customWidth="1"/>
  </cols>
  <sheetData>
    <row r="1" spans="1:5" s="1" customFormat="1" ht="15.75">
      <c r="A1" s="108" t="s">
        <v>188</v>
      </c>
      <c r="B1" s="108"/>
      <c r="C1" s="108"/>
      <c r="D1" s="108"/>
      <c r="E1" s="108"/>
    </row>
    <row r="2" spans="1:5" s="1" customFormat="1" ht="15.75">
      <c r="A2" s="108" t="s">
        <v>0</v>
      </c>
      <c r="B2" s="108"/>
      <c r="C2" s="108"/>
      <c r="D2" s="108"/>
      <c r="E2" s="108"/>
    </row>
    <row r="3" spans="1:5" ht="13.5" thickBot="1">
      <c r="A3" s="8"/>
      <c r="B3" s="8"/>
      <c r="C3" s="8"/>
      <c r="D3" s="8"/>
      <c r="E3" s="9" t="s">
        <v>1</v>
      </c>
    </row>
    <row r="4" spans="1:10" ht="13.5" customHeight="1">
      <c r="A4" s="99" t="s">
        <v>2</v>
      </c>
      <c r="B4" s="101" t="s">
        <v>3</v>
      </c>
      <c r="C4" s="101" t="s">
        <v>4</v>
      </c>
      <c r="D4" s="101" t="s">
        <v>5</v>
      </c>
      <c r="E4" s="103" t="s">
        <v>6</v>
      </c>
      <c r="F4" s="3"/>
      <c r="G4" s="3"/>
      <c r="H4" s="3"/>
      <c r="I4" s="3"/>
      <c r="J4" s="3"/>
    </row>
    <row r="5" spans="1:10" ht="13.5" customHeight="1">
      <c r="A5" s="100"/>
      <c r="B5" s="102"/>
      <c r="C5" s="102"/>
      <c r="D5" s="102"/>
      <c r="E5" s="104"/>
      <c r="F5" s="3"/>
      <c r="G5" s="3"/>
      <c r="H5" s="3"/>
      <c r="I5" s="3"/>
      <c r="J5" s="3"/>
    </row>
    <row r="6" spans="1:10" ht="12.75">
      <c r="A6" s="10" t="s">
        <v>96</v>
      </c>
      <c r="B6" s="11">
        <v>32201</v>
      </c>
      <c r="C6" s="11">
        <v>8769966</v>
      </c>
      <c r="D6" s="11">
        <v>1679556375</v>
      </c>
      <c r="E6" s="11">
        <v>191512</v>
      </c>
      <c r="F6" s="3"/>
      <c r="G6" s="3"/>
      <c r="H6" s="3"/>
      <c r="I6" s="3"/>
      <c r="J6" s="3"/>
    </row>
    <row r="7" spans="1:10" ht="12.75">
      <c r="A7" s="12" t="s">
        <v>119</v>
      </c>
      <c r="B7" s="11">
        <v>32358</v>
      </c>
      <c r="C7" s="11">
        <v>8757723</v>
      </c>
      <c r="D7" s="11">
        <v>1596042506</v>
      </c>
      <c r="E7" s="11">
        <v>182244</v>
      </c>
      <c r="F7" s="3"/>
      <c r="G7" s="3"/>
      <c r="H7" s="3"/>
      <c r="I7" s="3"/>
      <c r="J7" s="3"/>
    </row>
    <row r="8" spans="1:10" ht="12.75">
      <c r="A8" s="12" t="s">
        <v>98</v>
      </c>
      <c r="B8" s="11">
        <v>32496</v>
      </c>
      <c r="C8" s="11">
        <v>8745233</v>
      </c>
      <c r="D8" s="11">
        <v>1523465682</v>
      </c>
      <c r="E8" s="11">
        <v>174205</v>
      </c>
      <c r="F8" s="3"/>
      <c r="G8" s="3"/>
      <c r="H8" s="3"/>
      <c r="I8" s="3"/>
      <c r="J8" s="3"/>
    </row>
    <row r="9" spans="1:10" ht="12.75">
      <c r="A9" s="12" t="s">
        <v>99</v>
      </c>
      <c r="B9" s="11">
        <v>32701</v>
      </c>
      <c r="C9" s="11">
        <v>8735159</v>
      </c>
      <c r="D9" s="11">
        <v>1417757902</v>
      </c>
      <c r="E9" s="11">
        <v>162305</v>
      </c>
      <c r="F9" s="3"/>
      <c r="G9" s="3"/>
      <c r="H9" s="3"/>
      <c r="I9" s="3"/>
      <c r="J9" s="3"/>
    </row>
    <row r="10" spans="1:10" ht="12.75">
      <c r="A10" s="12" t="s">
        <v>100</v>
      </c>
      <c r="B10" s="11">
        <v>32373</v>
      </c>
      <c r="C10" s="11">
        <v>8719895</v>
      </c>
      <c r="D10" s="11">
        <v>1335318476</v>
      </c>
      <c r="E10" s="11">
        <v>153135</v>
      </c>
      <c r="F10" s="3"/>
      <c r="G10" s="3"/>
      <c r="H10" s="3"/>
      <c r="I10" s="3"/>
      <c r="J10" s="3"/>
    </row>
    <row r="11" spans="1:10" ht="12.75">
      <c r="A11" s="12" t="s">
        <v>101</v>
      </c>
      <c r="B11" s="11">
        <v>32534</v>
      </c>
      <c r="C11" s="11">
        <v>8699361</v>
      </c>
      <c r="D11" s="11">
        <v>1269008922</v>
      </c>
      <c r="E11" s="11">
        <v>145874</v>
      </c>
      <c r="F11" s="3"/>
      <c r="G11" s="3"/>
      <c r="H11" s="3"/>
      <c r="I11" s="3"/>
      <c r="J11" s="3"/>
    </row>
    <row r="12" spans="1:10" s="5" customFormat="1" ht="12.75">
      <c r="A12" s="12" t="s">
        <v>102</v>
      </c>
      <c r="B12" s="11">
        <v>32778</v>
      </c>
      <c r="C12" s="11">
        <v>8691730</v>
      </c>
      <c r="D12" s="11">
        <v>1211787546</v>
      </c>
      <c r="E12" s="11">
        <f>(D12*1000)/C12</f>
        <v>139418.45248299246</v>
      </c>
      <c r="F12" s="4"/>
      <c r="G12" s="4"/>
      <c r="H12" s="4"/>
      <c r="I12" s="4"/>
      <c r="J12" s="4"/>
    </row>
    <row r="13" spans="1:10" ht="12.75">
      <c r="A13" s="12" t="s">
        <v>103</v>
      </c>
      <c r="B13" s="11">
        <v>33042</v>
      </c>
      <c r="C13" s="11">
        <v>8732780</v>
      </c>
      <c r="D13" s="11">
        <v>1169172116</v>
      </c>
      <c r="E13" s="11">
        <f>(D13*1000)/C13</f>
        <v>133883.15244400981</v>
      </c>
      <c r="F13" s="3"/>
      <c r="G13" s="3"/>
      <c r="H13" s="3"/>
      <c r="I13" s="3"/>
      <c r="J13" s="3"/>
    </row>
    <row r="14" spans="1:10" ht="12.75">
      <c r="A14" s="12" t="s">
        <v>104</v>
      </c>
      <c r="B14" s="11">
        <v>33364</v>
      </c>
      <c r="C14" s="11">
        <v>8730327</v>
      </c>
      <c r="D14" s="11">
        <v>1129977730</v>
      </c>
      <c r="E14" s="11">
        <v>129431</v>
      </c>
      <c r="F14" s="3"/>
      <c r="G14" s="3"/>
      <c r="H14" s="3"/>
      <c r="I14" s="3"/>
      <c r="J14" s="3"/>
    </row>
    <row r="15" spans="1:10" ht="12.75">
      <c r="A15" s="13" t="s">
        <v>120</v>
      </c>
      <c r="B15" s="14">
        <v>33660</v>
      </c>
      <c r="C15" s="14">
        <v>8709845</v>
      </c>
      <c r="D15" s="14">
        <v>1100879778</v>
      </c>
      <c r="E15" s="14">
        <v>126395</v>
      </c>
      <c r="F15" s="3"/>
      <c r="G15" s="3"/>
      <c r="H15" s="3"/>
      <c r="I15" s="3"/>
      <c r="J15" s="3"/>
    </row>
    <row r="16" spans="1:10" ht="12.75">
      <c r="A16" s="13" t="s">
        <v>121</v>
      </c>
      <c r="B16" s="14">
        <v>33894</v>
      </c>
      <c r="C16" s="14">
        <v>8709845</v>
      </c>
      <c r="D16" s="14">
        <v>1099593531</v>
      </c>
      <c r="E16" s="14">
        <v>126343</v>
      </c>
      <c r="F16" s="3"/>
      <c r="G16" s="3"/>
      <c r="H16" s="3"/>
      <c r="I16" s="3"/>
      <c r="J16" s="3"/>
    </row>
    <row r="17" spans="1:10" s="5" customFormat="1" ht="12.75">
      <c r="A17" s="13" t="s">
        <v>122</v>
      </c>
      <c r="B17" s="14">
        <v>33973</v>
      </c>
      <c r="C17" s="14">
        <v>8719732</v>
      </c>
      <c r="D17" s="14">
        <v>1099926246</v>
      </c>
      <c r="E17" s="14">
        <v>126142.20781097401</v>
      </c>
      <c r="F17" s="4"/>
      <c r="G17" s="4"/>
      <c r="H17" s="4"/>
      <c r="I17" s="4"/>
      <c r="J17" s="4"/>
    </row>
    <row r="18" spans="1:10" s="5" customFormat="1" ht="12.75">
      <c r="A18" s="13" t="s">
        <v>123</v>
      </c>
      <c r="B18" s="14">
        <v>34244</v>
      </c>
      <c r="C18" s="14">
        <v>8703878</v>
      </c>
      <c r="D18" s="14">
        <v>1175409258</v>
      </c>
      <c r="E18" s="14">
        <f>(D18*1000)/C18</f>
        <v>135044.31679763892</v>
      </c>
      <c r="F18" s="4"/>
      <c r="G18" s="4"/>
      <c r="H18" s="4"/>
      <c r="I18" s="4"/>
      <c r="J18" s="4"/>
    </row>
    <row r="19" spans="1:10" s="5" customFormat="1" ht="12.75">
      <c r="A19" s="13" t="s">
        <v>156</v>
      </c>
      <c r="B19" s="14">
        <v>34551</v>
      </c>
      <c r="C19" s="14">
        <v>8703922</v>
      </c>
      <c r="D19" s="14">
        <v>1127340991</v>
      </c>
      <c r="E19" s="14">
        <v>129521.03557453754</v>
      </c>
      <c r="F19" s="4"/>
      <c r="G19" s="4"/>
      <c r="H19" s="4"/>
      <c r="I19" s="4"/>
      <c r="J19" s="4"/>
    </row>
    <row r="20" spans="1:10" ht="13.5" thickBot="1">
      <c r="A20" s="15"/>
      <c r="B20" s="16"/>
      <c r="C20" s="16"/>
      <c r="D20" s="16"/>
      <c r="E20" s="16"/>
      <c r="F20" s="3"/>
      <c r="G20" s="3"/>
      <c r="H20" s="3"/>
      <c r="I20" s="3"/>
      <c r="J20" s="3"/>
    </row>
    <row r="21" spans="1:10" ht="13.5" thickTop="1">
      <c r="A21" s="17" t="s">
        <v>13</v>
      </c>
      <c r="B21" s="18">
        <v>41</v>
      </c>
      <c r="C21" s="19">
        <v>22879</v>
      </c>
      <c r="D21" s="19">
        <v>2072955</v>
      </c>
      <c r="E21" s="19">
        <f aca="true" t="shared" si="0" ref="E21:E27">(D21*1000)/C21</f>
        <v>90605.14008479392</v>
      </c>
      <c r="F21" s="3"/>
      <c r="G21" s="3"/>
      <c r="H21" s="3"/>
      <c r="I21" s="3"/>
      <c r="J21" s="3"/>
    </row>
    <row r="22" spans="1:10" ht="12.75">
      <c r="A22" s="20" t="s">
        <v>14</v>
      </c>
      <c r="B22" s="21">
        <v>384</v>
      </c>
      <c r="C22" s="21">
        <v>181742</v>
      </c>
      <c r="D22" s="21">
        <v>18232894</v>
      </c>
      <c r="E22" s="21">
        <f t="shared" si="0"/>
        <v>100322.95231702083</v>
      </c>
      <c r="F22" s="3"/>
      <c r="G22" s="3"/>
      <c r="H22" s="3"/>
      <c r="I22" s="3"/>
      <c r="J22" s="3"/>
    </row>
    <row r="23" spans="1:10" ht="12.75">
      <c r="A23" s="20" t="s">
        <v>15</v>
      </c>
      <c r="B23" s="21">
        <v>30645</v>
      </c>
      <c r="C23" s="21">
        <v>7227089</v>
      </c>
      <c r="D23" s="21">
        <v>955572340</v>
      </c>
      <c r="E23" s="21">
        <f t="shared" si="0"/>
        <v>132220.91771666295</v>
      </c>
      <c r="F23" s="3"/>
      <c r="G23" s="3"/>
      <c r="H23" s="3"/>
      <c r="I23" s="3"/>
      <c r="J23" s="3"/>
    </row>
    <row r="24" spans="1:10" ht="12.75">
      <c r="A24" s="20" t="s">
        <v>16</v>
      </c>
      <c r="B24" s="21">
        <v>13</v>
      </c>
      <c r="C24" s="21">
        <v>19194</v>
      </c>
      <c r="D24" s="21">
        <v>526</v>
      </c>
      <c r="E24" s="21">
        <f t="shared" si="0"/>
        <v>27.404397207460665</v>
      </c>
      <c r="F24" s="3"/>
      <c r="G24" s="3"/>
      <c r="H24" s="3"/>
      <c r="I24" s="3"/>
      <c r="J24" s="3"/>
    </row>
    <row r="25" spans="1:10" ht="12.75">
      <c r="A25" s="20" t="s">
        <v>17</v>
      </c>
      <c r="B25" s="21">
        <v>9</v>
      </c>
      <c r="C25" s="21">
        <v>6469</v>
      </c>
      <c r="D25" s="21">
        <v>415092</v>
      </c>
      <c r="E25" s="21">
        <f t="shared" si="0"/>
        <v>64166.33173597156</v>
      </c>
      <c r="F25" s="3"/>
      <c r="G25" s="3"/>
      <c r="H25" s="3"/>
      <c r="I25" s="3"/>
      <c r="J25" s="3"/>
    </row>
    <row r="26" spans="1:10" ht="12.75">
      <c r="A26" s="20" t="s">
        <v>18</v>
      </c>
      <c r="B26" s="21">
        <v>0</v>
      </c>
      <c r="C26" s="21">
        <v>0</v>
      </c>
      <c r="D26" s="21">
        <v>0</v>
      </c>
      <c r="E26" s="21">
        <v>0</v>
      </c>
      <c r="F26" s="3"/>
      <c r="G26" s="3"/>
      <c r="H26" s="3"/>
      <c r="I26" s="3"/>
      <c r="J26" s="3"/>
    </row>
    <row r="27" spans="1:10" ht="12.75">
      <c r="A27" s="20" t="s">
        <v>19</v>
      </c>
      <c r="B27" s="22">
        <v>3459</v>
      </c>
      <c r="C27" s="21">
        <v>1246549</v>
      </c>
      <c r="D27" s="21">
        <v>151047184</v>
      </c>
      <c r="E27" s="21">
        <f t="shared" si="0"/>
        <v>121172.2796296014</v>
      </c>
      <c r="F27" s="3"/>
      <c r="G27" s="3"/>
      <c r="H27" s="3"/>
      <c r="I27" s="3"/>
      <c r="J27" s="3"/>
    </row>
    <row r="28" spans="1:10" ht="13.5" thickBot="1">
      <c r="A28" s="23"/>
      <c r="B28" s="24"/>
      <c r="C28" s="25"/>
      <c r="D28" s="25"/>
      <c r="E28" s="25"/>
      <c r="F28" s="3"/>
      <c r="G28" s="3"/>
      <c r="H28" s="3"/>
      <c r="I28" s="3"/>
      <c r="J28" s="3"/>
    </row>
    <row r="29" spans="1:10" ht="12.75">
      <c r="A29" s="11"/>
      <c r="B29" s="11"/>
      <c r="C29" s="11"/>
      <c r="D29" s="11"/>
      <c r="E29" s="11"/>
      <c r="F29" s="3"/>
      <c r="G29" s="3"/>
      <c r="H29" s="3"/>
      <c r="I29" s="3"/>
      <c r="J29" s="3"/>
    </row>
    <row r="30" spans="1:10" ht="12.75">
      <c r="A30" s="11" t="s">
        <v>43</v>
      </c>
      <c r="B30" s="11"/>
      <c r="C30" s="11"/>
      <c r="D30" s="11"/>
      <c r="E30" s="11"/>
      <c r="F30" s="3"/>
      <c r="G30" s="3"/>
      <c r="H30" s="3"/>
      <c r="I30" s="3"/>
      <c r="J30" s="3"/>
    </row>
    <row r="31" spans="1:10" ht="12.75">
      <c r="A31" s="11"/>
      <c r="B31" s="11"/>
      <c r="C31" s="11"/>
      <c r="D31" s="11"/>
      <c r="E31" s="11"/>
      <c r="F31" s="3"/>
      <c r="G31" s="3"/>
      <c r="H31" s="3"/>
      <c r="I31" s="3"/>
      <c r="J31" s="3"/>
    </row>
    <row r="32" spans="1:10" ht="15.75">
      <c r="A32" s="108" t="s">
        <v>20</v>
      </c>
      <c r="B32" s="108"/>
      <c r="C32" s="108"/>
      <c r="D32" s="108"/>
      <c r="E32" s="108"/>
      <c r="F32" s="3"/>
      <c r="G32" s="3"/>
      <c r="H32" s="3"/>
      <c r="I32" s="3"/>
      <c r="J32" s="3"/>
    </row>
    <row r="33" spans="1:10" ht="13.5" thickBot="1">
      <c r="A33" s="8"/>
      <c r="B33" s="8"/>
      <c r="C33" s="8"/>
      <c r="D33" s="8"/>
      <c r="E33" s="9" t="s">
        <v>1</v>
      </c>
      <c r="F33" s="3"/>
      <c r="G33" s="3"/>
      <c r="H33" s="3"/>
      <c r="I33" s="3"/>
      <c r="J33" s="3"/>
    </row>
    <row r="34" spans="1:10" ht="12">
      <c r="A34" s="99" t="s">
        <v>2</v>
      </c>
      <c r="B34" s="101" t="s">
        <v>21</v>
      </c>
      <c r="C34" s="101" t="s">
        <v>22</v>
      </c>
      <c r="D34" s="101" t="s">
        <v>23</v>
      </c>
      <c r="E34" s="103" t="s">
        <v>24</v>
      </c>
      <c r="F34" s="3"/>
      <c r="G34" s="3"/>
      <c r="H34" s="3"/>
      <c r="I34" s="3"/>
      <c r="J34" s="3"/>
    </row>
    <row r="35" spans="1:10" ht="12">
      <c r="A35" s="100"/>
      <c r="B35" s="102"/>
      <c r="C35" s="102"/>
      <c r="D35" s="102"/>
      <c r="E35" s="104"/>
      <c r="F35" s="3"/>
      <c r="G35" s="3"/>
      <c r="H35" s="3"/>
      <c r="I35" s="3"/>
      <c r="J35" s="3"/>
    </row>
    <row r="36" spans="1:10" ht="12.75">
      <c r="A36" s="10" t="s">
        <v>96</v>
      </c>
      <c r="B36" s="11">
        <v>14570</v>
      </c>
      <c r="C36" s="11">
        <v>1334158</v>
      </c>
      <c r="D36" s="11">
        <v>38089628</v>
      </c>
      <c r="E36" s="11">
        <v>28550</v>
      </c>
      <c r="F36" s="3"/>
      <c r="G36" s="3"/>
      <c r="H36" s="3"/>
      <c r="I36" s="3"/>
      <c r="J36" s="3"/>
    </row>
    <row r="37" spans="1:10" ht="12.75">
      <c r="A37" s="12" t="s">
        <v>106</v>
      </c>
      <c r="B37" s="11">
        <v>14506</v>
      </c>
      <c r="C37" s="11">
        <v>1342823</v>
      </c>
      <c r="D37" s="11">
        <v>40260824</v>
      </c>
      <c r="E37" s="11">
        <v>29982</v>
      </c>
      <c r="F37" s="3"/>
      <c r="G37" s="3"/>
      <c r="H37" s="3"/>
      <c r="I37" s="3"/>
      <c r="J37" s="3"/>
    </row>
    <row r="38" spans="1:10" ht="12.75">
      <c r="A38" s="12" t="s">
        <v>98</v>
      </c>
      <c r="B38" s="11">
        <v>14411</v>
      </c>
      <c r="C38" s="11">
        <v>1346972</v>
      </c>
      <c r="D38" s="11">
        <v>42001256</v>
      </c>
      <c r="E38" s="11">
        <v>31182</v>
      </c>
      <c r="F38" s="3"/>
      <c r="G38" s="3"/>
      <c r="H38" s="3"/>
      <c r="I38" s="3"/>
      <c r="J38" s="3"/>
    </row>
    <row r="39" spans="1:10" ht="12.75">
      <c r="A39" s="12" t="s">
        <v>99</v>
      </c>
      <c r="B39" s="11">
        <v>14359</v>
      </c>
      <c r="C39" s="11">
        <v>1353990</v>
      </c>
      <c r="D39" s="11">
        <v>37861621</v>
      </c>
      <c r="E39" s="11">
        <v>27963</v>
      </c>
      <c r="F39" s="3"/>
      <c r="G39" s="3"/>
      <c r="H39" s="3"/>
      <c r="I39" s="3"/>
      <c r="J39" s="3"/>
    </row>
    <row r="40" spans="1:10" ht="12.75">
      <c r="A40" s="12" t="s">
        <v>100</v>
      </c>
      <c r="B40" s="11">
        <v>14351</v>
      </c>
      <c r="C40" s="11">
        <v>1365541</v>
      </c>
      <c r="D40" s="11">
        <v>40277456</v>
      </c>
      <c r="E40" s="11">
        <v>29496</v>
      </c>
      <c r="F40" s="3"/>
      <c r="G40" s="3"/>
      <c r="H40" s="3"/>
      <c r="I40" s="3"/>
      <c r="J40" s="3"/>
    </row>
    <row r="41" spans="1:10" ht="12.75">
      <c r="A41" s="12" t="s">
        <v>101</v>
      </c>
      <c r="B41" s="11">
        <v>14348</v>
      </c>
      <c r="C41" s="11">
        <v>1378568</v>
      </c>
      <c r="D41" s="11">
        <v>42588816</v>
      </c>
      <c r="E41" s="11">
        <v>30894</v>
      </c>
      <c r="F41" s="3"/>
      <c r="G41" s="3"/>
      <c r="H41" s="3"/>
      <c r="I41" s="3"/>
      <c r="J41" s="3"/>
    </row>
    <row r="42" spans="1:10" ht="12.75">
      <c r="A42" s="12" t="s">
        <v>102</v>
      </c>
      <c r="B42" s="11">
        <v>14330</v>
      </c>
      <c r="C42" s="11">
        <v>1384568</v>
      </c>
      <c r="D42" s="11">
        <v>37917586</v>
      </c>
      <c r="E42" s="11">
        <f>D42/C42*1000</f>
        <v>27385.86042722351</v>
      </c>
      <c r="F42" s="3"/>
      <c r="G42" s="3"/>
      <c r="H42" s="3"/>
      <c r="I42" s="3"/>
      <c r="J42" s="3"/>
    </row>
    <row r="43" spans="1:10" ht="12.75">
      <c r="A43" s="12" t="s">
        <v>103</v>
      </c>
      <c r="B43" s="11">
        <v>14318</v>
      </c>
      <c r="C43" s="11">
        <v>1393105</v>
      </c>
      <c r="D43" s="11">
        <v>40107681</v>
      </c>
      <c r="E43" s="11">
        <f>D43/C43*1000</f>
        <v>28790.134986235782</v>
      </c>
      <c r="F43" s="3"/>
      <c r="G43" s="3"/>
      <c r="H43" s="3"/>
      <c r="I43" s="3"/>
      <c r="J43" s="3"/>
    </row>
    <row r="44" spans="1:10" ht="12.75">
      <c r="A44" s="12" t="s">
        <v>104</v>
      </c>
      <c r="B44" s="11">
        <v>14405</v>
      </c>
      <c r="C44" s="11">
        <v>1417581</v>
      </c>
      <c r="D44" s="11">
        <v>42873266</v>
      </c>
      <c r="E44" s="11">
        <v>30244</v>
      </c>
      <c r="F44" s="3"/>
      <c r="G44" s="3"/>
      <c r="H44" s="3"/>
      <c r="I44" s="3"/>
      <c r="J44" s="3"/>
    </row>
    <row r="45" spans="1:10" ht="12.75">
      <c r="A45" s="13" t="s">
        <v>107</v>
      </c>
      <c r="B45" s="14">
        <v>14421</v>
      </c>
      <c r="C45" s="14">
        <v>1430253</v>
      </c>
      <c r="D45" s="14">
        <v>39687570</v>
      </c>
      <c r="E45" s="14">
        <v>27749</v>
      </c>
      <c r="F45" s="3"/>
      <c r="G45" s="3"/>
      <c r="H45" s="3"/>
      <c r="I45" s="3"/>
      <c r="J45" s="3"/>
    </row>
    <row r="46" spans="1:10" s="5" customFormat="1" ht="12.75">
      <c r="A46" s="13" t="s">
        <v>111</v>
      </c>
      <c r="B46" s="14">
        <v>14449</v>
      </c>
      <c r="C46" s="14">
        <v>1443763</v>
      </c>
      <c r="D46" s="14">
        <v>42056907</v>
      </c>
      <c r="E46" s="14">
        <v>29130</v>
      </c>
      <c r="F46" s="4"/>
      <c r="G46" s="4"/>
      <c r="H46" s="4"/>
      <c r="I46" s="4"/>
      <c r="J46" s="4"/>
    </row>
    <row r="47" spans="1:10" s="5" customFormat="1" ht="12.75">
      <c r="A47" s="13" t="s">
        <v>116</v>
      </c>
      <c r="B47" s="14">
        <v>14432</v>
      </c>
      <c r="C47" s="14">
        <v>1449252</v>
      </c>
      <c r="D47" s="14">
        <v>43851684</v>
      </c>
      <c r="E47" s="14">
        <v>30258.14972137351</v>
      </c>
      <c r="F47" s="4"/>
      <c r="G47" s="4"/>
      <c r="H47" s="4"/>
      <c r="I47" s="4"/>
      <c r="J47" s="4"/>
    </row>
    <row r="48" spans="1:10" ht="12.75">
      <c r="A48" s="13" t="s">
        <v>118</v>
      </c>
      <c r="B48" s="14">
        <v>14473</v>
      </c>
      <c r="C48" s="14">
        <v>1461253</v>
      </c>
      <c r="D48" s="14">
        <v>42200681</v>
      </c>
      <c r="E48" s="14">
        <f>(D48/C48*1000)</f>
        <v>28879.79083704191</v>
      </c>
      <c r="F48" s="3"/>
      <c r="G48" s="3"/>
      <c r="H48" s="3"/>
      <c r="I48" s="3"/>
      <c r="J48" s="3"/>
    </row>
    <row r="49" spans="1:10" ht="12.75">
      <c r="A49" s="15" t="s">
        <v>124</v>
      </c>
      <c r="B49" s="16">
        <v>14497</v>
      </c>
      <c r="C49" s="16">
        <v>1471372</v>
      </c>
      <c r="D49" s="16">
        <v>44097748</v>
      </c>
      <c r="E49" s="16">
        <v>29970.495564683846</v>
      </c>
      <c r="F49" s="3"/>
      <c r="G49" s="3"/>
      <c r="H49" s="3"/>
      <c r="I49" s="3"/>
      <c r="J49" s="3"/>
    </row>
    <row r="50" spans="1:10" ht="13.5" thickBot="1">
      <c r="A50" s="29"/>
      <c r="B50" s="16"/>
      <c r="C50" s="16"/>
      <c r="D50" s="16"/>
      <c r="E50" s="11"/>
      <c r="F50" s="3"/>
      <c r="G50" s="3"/>
      <c r="H50" s="3"/>
      <c r="I50" s="3"/>
      <c r="J50" s="3"/>
    </row>
    <row r="51" spans="1:10" ht="13.5" thickTop="1">
      <c r="A51" s="17" t="s">
        <v>26</v>
      </c>
      <c r="B51" s="19">
        <v>10652</v>
      </c>
      <c r="C51" s="19">
        <v>1041369</v>
      </c>
      <c r="D51" s="19">
        <v>34916719</v>
      </c>
      <c r="E51" s="19">
        <v>33530</v>
      </c>
      <c r="F51" s="3"/>
      <c r="G51" s="3"/>
      <c r="H51" s="3"/>
      <c r="I51" s="3"/>
      <c r="J51" s="3"/>
    </row>
    <row r="52" spans="1:10" ht="12.75">
      <c r="A52" s="20" t="s">
        <v>27</v>
      </c>
      <c r="B52" s="21">
        <v>1367</v>
      </c>
      <c r="C52" s="21">
        <v>237413</v>
      </c>
      <c r="D52" s="21">
        <v>6083136</v>
      </c>
      <c r="E52" s="21">
        <v>25623</v>
      </c>
      <c r="F52" s="3"/>
      <c r="G52" s="3"/>
      <c r="H52" s="3"/>
      <c r="I52" s="3"/>
      <c r="J52" s="3"/>
    </row>
    <row r="53" spans="1:10" ht="12.75">
      <c r="A53" s="20" t="s">
        <v>28</v>
      </c>
      <c r="B53" s="21">
        <v>940</v>
      </c>
      <c r="C53" s="21">
        <v>114210</v>
      </c>
      <c r="D53" s="21">
        <v>2138246</v>
      </c>
      <c r="E53" s="21">
        <v>18722</v>
      </c>
      <c r="F53" s="3"/>
      <c r="G53" s="3"/>
      <c r="H53" s="3"/>
      <c r="I53" s="3"/>
      <c r="J53" s="3"/>
    </row>
    <row r="54" spans="1:10" ht="12.75">
      <c r="A54" s="20" t="s">
        <v>29</v>
      </c>
      <c r="B54" s="21">
        <v>31</v>
      </c>
      <c r="C54" s="21">
        <v>3901</v>
      </c>
      <c r="D54" s="21">
        <v>12207</v>
      </c>
      <c r="E54" s="21">
        <v>3129</v>
      </c>
      <c r="F54" s="3"/>
      <c r="G54" s="3"/>
      <c r="H54" s="3"/>
      <c r="I54" s="3"/>
      <c r="J54" s="3"/>
    </row>
    <row r="55" spans="1:10" ht="12.75">
      <c r="A55" s="105" t="s">
        <v>30</v>
      </c>
      <c r="B55" s="22">
        <v>22</v>
      </c>
      <c r="C55" s="21">
        <v>698</v>
      </c>
      <c r="D55" s="21">
        <v>11505</v>
      </c>
      <c r="E55" s="21">
        <v>16483</v>
      </c>
      <c r="F55" s="3"/>
      <c r="G55" s="3"/>
      <c r="H55" s="3"/>
      <c r="I55" s="3"/>
      <c r="J55" s="3"/>
    </row>
    <row r="56" spans="1:10" ht="12.75">
      <c r="A56" s="106"/>
      <c r="B56" s="22"/>
      <c r="C56" s="21"/>
      <c r="D56" s="21"/>
      <c r="E56" s="21"/>
      <c r="F56" s="3"/>
      <c r="G56" s="3"/>
      <c r="H56" s="3"/>
      <c r="I56" s="3"/>
      <c r="J56" s="3"/>
    </row>
    <row r="57" spans="1:10" ht="12.75">
      <c r="A57" s="20" t="s">
        <v>31</v>
      </c>
      <c r="B57" s="21">
        <v>408</v>
      </c>
      <c r="C57" s="21">
        <v>26807</v>
      </c>
      <c r="D57" s="21">
        <v>596957</v>
      </c>
      <c r="E57" s="21">
        <v>22269</v>
      </c>
      <c r="F57" s="3"/>
      <c r="G57" s="3"/>
      <c r="H57" s="3"/>
      <c r="I57" s="3"/>
      <c r="J57" s="3"/>
    </row>
    <row r="58" spans="1:10" ht="12.75">
      <c r="A58" s="20" t="s">
        <v>32</v>
      </c>
      <c r="B58" s="21">
        <v>3</v>
      </c>
      <c r="C58" s="21">
        <v>694</v>
      </c>
      <c r="D58" s="21">
        <v>6267</v>
      </c>
      <c r="E58" s="21">
        <v>9030</v>
      </c>
      <c r="F58" s="3"/>
      <c r="G58" s="3"/>
      <c r="H58" s="3"/>
      <c r="I58" s="3"/>
      <c r="J58" s="3"/>
    </row>
    <row r="59" spans="1:10" ht="12.75">
      <c r="A59" s="20" t="s">
        <v>33</v>
      </c>
      <c r="B59" s="21">
        <v>9</v>
      </c>
      <c r="C59" s="21">
        <v>1250</v>
      </c>
      <c r="D59" s="21">
        <v>32132</v>
      </c>
      <c r="E59" s="21">
        <v>25706</v>
      </c>
      <c r="F59" s="3"/>
      <c r="G59" s="3"/>
      <c r="H59" s="3"/>
      <c r="I59" s="3"/>
      <c r="J59" s="3"/>
    </row>
    <row r="60" spans="1:10" ht="12.75">
      <c r="A60" s="20" t="s">
        <v>34</v>
      </c>
      <c r="B60" s="21">
        <v>195</v>
      </c>
      <c r="C60" s="21">
        <v>22242</v>
      </c>
      <c r="D60" s="21">
        <v>147155</v>
      </c>
      <c r="E60" s="21">
        <v>6616</v>
      </c>
      <c r="F60" s="3"/>
      <c r="G60" s="3"/>
      <c r="H60" s="3"/>
      <c r="I60" s="3"/>
      <c r="J60" s="3"/>
    </row>
    <row r="61" spans="1:10" ht="12.75">
      <c r="A61" s="20" t="s">
        <v>35</v>
      </c>
      <c r="B61" s="21">
        <v>6</v>
      </c>
      <c r="C61" s="21">
        <v>132</v>
      </c>
      <c r="D61" s="21">
        <v>964</v>
      </c>
      <c r="E61" s="21">
        <v>7303</v>
      </c>
      <c r="F61" s="3"/>
      <c r="G61" s="3"/>
      <c r="H61" s="3"/>
      <c r="I61" s="3"/>
      <c r="J61" s="3"/>
    </row>
    <row r="62" spans="1:10" ht="12.75">
      <c r="A62" s="20" t="s">
        <v>36</v>
      </c>
      <c r="B62" s="22">
        <v>864</v>
      </c>
      <c r="C62" s="21">
        <v>22656</v>
      </c>
      <c r="D62" s="21">
        <v>152460</v>
      </c>
      <c r="E62" s="21">
        <v>6729</v>
      </c>
      <c r="F62" s="3"/>
      <c r="G62" s="3"/>
      <c r="H62" s="3"/>
      <c r="I62" s="3"/>
      <c r="J62" s="3"/>
    </row>
    <row r="63" spans="1:10" ht="13.5" thickBot="1">
      <c r="A63" s="23"/>
      <c r="B63" s="24"/>
      <c r="C63" s="25"/>
      <c r="D63" s="25"/>
      <c r="E63" s="25"/>
      <c r="F63" s="3"/>
      <c r="G63" s="3"/>
      <c r="H63" s="3"/>
      <c r="I63" s="3"/>
      <c r="J63" s="3"/>
    </row>
    <row r="64" spans="1:10" ht="12.75">
      <c r="A64" s="11"/>
      <c r="B64" s="11"/>
      <c r="C64" s="11"/>
      <c r="D64" s="11"/>
      <c r="E64" s="11"/>
      <c r="F64" s="3"/>
      <c r="G64" s="3"/>
      <c r="H64" s="3"/>
      <c r="I64" s="3"/>
      <c r="J64" s="3"/>
    </row>
    <row r="65" spans="1:10" ht="12.75">
      <c r="A65" s="11" t="s">
        <v>43</v>
      </c>
      <c r="B65" s="11"/>
      <c r="C65" s="11"/>
      <c r="D65" s="11"/>
      <c r="E65" s="11"/>
      <c r="F65" s="3"/>
      <c r="G65" s="3"/>
      <c r="H65" s="3"/>
      <c r="I65" s="3"/>
      <c r="J65" s="3"/>
    </row>
    <row r="66" spans="1:10" ht="12.75">
      <c r="A66" s="11"/>
      <c r="B66" s="11"/>
      <c r="C66" s="11"/>
      <c r="D66" s="11"/>
      <c r="E66" s="11"/>
      <c r="F66" s="3"/>
      <c r="G66" s="3"/>
      <c r="H66" s="3"/>
      <c r="I66" s="3"/>
      <c r="J66" s="3"/>
    </row>
    <row r="67" spans="1:10" ht="15.75">
      <c r="A67" s="108" t="s">
        <v>37</v>
      </c>
      <c r="B67" s="108"/>
      <c r="C67" s="108"/>
      <c r="D67" s="108"/>
      <c r="E67" s="108"/>
      <c r="F67" s="3"/>
      <c r="G67" s="3"/>
      <c r="H67" s="3"/>
      <c r="I67" s="3"/>
      <c r="J67" s="3"/>
    </row>
    <row r="68" spans="1:10" ht="13.5" thickBot="1">
      <c r="A68" s="8"/>
      <c r="B68" s="8"/>
      <c r="C68" s="8"/>
      <c r="D68" s="8"/>
      <c r="E68" s="9" t="s">
        <v>1</v>
      </c>
      <c r="F68" s="3"/>
      <c r="G68" s="3"/>
      <c r="H68" s="3"/>
      <c r="I68" s="3"/>
      <c r="J68" s="3"/>
    </row>
    <row r="69" spans="1:10" ht="12">
      <c r="A69" s="99" t="s">
        <v>2</v>
      </c>
      <c r="B69" s="101" t="s">
        <v>21</v>
      </c>
      <c r="C69" s="101" t="s">
        <v>22</v>
      </c>
      <c r="D69" s="101" t="s">
        <v>23</v>
      </c>
      <c r="E69" s="103" t="s">
        <v>24</v>
      </c>
      <c r="F69" s="3"/>
      <c r="G69" s="3"/>
      <c r="H69" s="3"/>
      <c r="I69" s="3"/>
      <c r="J69" s="3"/>
    </row>
    <row r="70" spans="1:10" ht="12">
      <c r="A70" s="100"/>
      <c r="B70" s="102"/>
      <c r="C70" s="102"/>
      <c r="D70" s="102"/>
      <c r="E70" s="104"/>
      <c r="F70" s="3"/>
      <c r="G70" s="3"/>
      <c r="H70" s="3"/>
      <c r="I70" s="3"/>
      <c r="J70" s="3"/>
    </row>
    <row r="71" spans="1:10" ht="12.75">
      <c r="A71" s="10" t="s">
        <v>96</v>
      </c>
      <c r="B71" s="11">
        <v>9605</v>
      </c>
      <c r="C71" s="11">
        <v>3778914</v>
      </c>
      <c r="D71" s="11">
        <v>206117122</v>
      </c>
      <c r="E71" s="11">
        <v>54544</v>
      </c>
      <c r="F71" s="3"/>
      <c r="G71" s="3"/>
      <c r="H71" s="3"/>
      <c r="I71" s="3"/>
      <c r="J71" s="3"/>
    </row>
    <row r="72" spans="1:10" ht="12.75">
      <c r="A72" s="12" t="s">
        <v>106</v>
      </c>
      <c r="B72" s="11">
        <v>9820</v>
      </c>
      <c r="C72" s="11">
        <v>3890198</v>
      </c>
      <c r="D72" s="11">
        <v>217798566</v>
      </c>
      <c r="E72" s="11">
        <v>55986</v>
      </c>
      <c r="F72" s="3"/>
      <c r="G72" s="3"/>
      <c r="H72" s="3"/>
      <c r="I72" s="3"/>
      <c r="J72" s="3"/>
    </row>
    <row r="73" spans="1:10" ht="12.75">
      <c r="A73" s="12" t="s">
        <v>98</v>
      </c>
      <c r="B73" s="11">
        <v>9954</v>
      </c>
      <c r="C73" s="11">
        <v>3977542</v>
      </c>
      <c r="D73" s="11">
        <v>229511407</v>
      </c>
      <c r="E73" s="11">
        <v>57702</v>
      </c>
      <c r="F73" s="3"/>
      <c r="G73" s="3"/>
      <c r="H73" s="3"/>
      <c r="I73" s="3"/>
      <c r="J73" s="3"/>
    </row>
    <row r="74" spans="1:10" ht="12.75">
      <c r="A74" s="12" t="s">
        <v>99</v>
      </c>
      <c r="B74" s="11">
        <v>10037</v>
      </c>
      <c r="C74" s="11">
        <v>4043957</v>
      </c>
      <c r="D74" s="11">
        <v>215827271</v>
      </c>
      <c r="E74" s="11">
        <v>53370</v>
      </c>
      <c r="F74" s="3"/>
      <c r="G74" s="3"/>
      <c r="H74" s="3"/>
      <c r="I74" s="3"/>
      <c r="J74" s="3"/>
    </row>
    <row r="75" spans="1:10" ht="12.75">
      <c r="A75" s="12" t="s">
        <v>100</v>
      </c>
      <c r="B75" s="11">
        <v>10135</v>
      </c>
      <c r="C75" s="11">
        <v>4147019</v>
      </c>
      <c r="D75" s="11">
        <v>227434137</v>
      </c>
      <c r="E75" s="11">
        <v>54843</v>
      </c>
      <c r="F75" s="3"/>
      <c r="G75" s="3"/>
      <c r="H75" s="3"/>
      <c r="I75" s="3"/>
      <c r="J75" s="3"/>
    </row>
    <row r="76" spans="1:10" ht="12.75">
      <c r="A76" s="12" t="s">
        <v>101</v>
      </c>
      <c r="B76" s="11">
        <v>10165</v>
      </c>
      <c r="C76" s="11">
        <v>4209553</v>
      </c>
      <c r="D76" s="11">
        <v>234836874</v>
      </c>
      <c r="E76" s="11">
        <v>55787</v>
      </c>
      <c r="F76" s="3"/>
      <c r="G76" s="3"/>
      <c r="H76" s="3"/>
      <c r="I76" s="3"/>
      <c r="J76" s="3"/>
    </row>
    <row r="77" spans="1:10" ht="12.75">
      <c r="A77" s="12" t="s">
        <v>102</v>
      </c>
      <c r="B77" s="11">
        <v>10223</v>
      </c>
      <c r="C77" s="11">
        <v>4324421</v>
      </c>
      <c r="D77" s="11">
        <v>232912392</v>
      </c>
      <c r="E77" s="11">
        <f>D77/C77*1000</f>
        <v>53859.786547147</v>
      </c>
      <c r="F77" s="3"/>
      <c r="G77" s="3"/>
      <c r="H77" s="3"/>
      <c r="I77" s="3"/>
      <c r="J77" s="3"/>
    </row>
    <row r="78" spans="1:10" ht="12.75">
      <c r="A78" s="12" t="s">
        <v>103</v>
      </c>
      <c r="B78" s="11">
        <v>10271</v>
      </c>
      <c r="C78" s="11">
        <v>4441349</v>
      </c>
      <c r="D78" s="11">
        <v>247180218</v>
      </c>
      <c r="E78" s="11">
        <f>D78/C78*1000</f>
        <v>55654.31088617445</v>
      </c>
      <c r="F78" s="3"/>
      <c r="G78" s="3"/>
      <c r="H78" s="3"/>
      <c r="I78" s="3"/>
      <c r="J78" s="3"/>
    </row>
    <row r="79" spans="1:10" ht="12.75">
      <c r="A79" s="12" t="s">
        <v>104</v>
      </c>
      <c r="B79" s="11">
        <v>10377</v>
      </c>
      <c r="C79" s="11">
        <v>4630852</v>
      </c>
      <c r="D79" s="11">
        <v>263792743</v>
      </c>
      <c r="E79" s="11">
        <v>56964</v>
      </c>
      <c r="F79" s="3"/>
      <c r="G79" s="3"/>
      <c r="H79" s="3"/>
      <c r="I79" s="3"/>
      <c r="J79" s="3"/>
    </row>
    <row r="80" spans="1:10" s="5" customFormat="1" ht="12.75">
      <c r="A80" s="13" t="s">
        <v>107</v>
      </c>
      <c r="B80" s="14">
        <v>10430</v>
      </c>
      <c r="C80" s="14">
        <v>4763227</v>
      </c>
      <c r="D80" s="14">
        <v>245393426</v>
      </c>
      <c r="E80" s="14">
        <v>51518</v>
      </c>
      <c r="F80" s="4"/>
      <c r="G80" s="4"/>
      <c r="H80" s="4"/>
      <c r="I80" s="4"/>
      <c r="J80" s="4"/>
    </row>
    <row r="81" spans="1:10" s="5" customFormat="1" ht="12.75">
      <c r="A81" s="13" t="s">
        <v>111</v>
      </c>
      <c r="B81" s="14">
        <v>10500</v>
      </c>
      <c r="C81" s="14">
        <v>4829724</v>
      </c>
      <c r="D81" s="14">
        <v>252960794</v>
      </c>
      <c r="E81" s="14">
        <v>52376</v>
      </c>
      <c r="F81" s="4"/>
      <c r="G81" s="4"/>
      <c r="H81" s="4"/>
      <c r="I81" s="4"/>
      <c r="J81" s="4"/>
    </row>
    <row r="82" spans="1:10" ht="12.75">
      <c r="A82" s="13" t="s">
        <v>116</v>
      </c>
      <c r="B82" s="14">
        <v>10526</v>
      </c>
      <c r="C82" s="14">
        <v>4895245</v>
      </c>
      <c r="D82" s="14">
        <v>263211159</v>
      </c>
      <c r="E82" s="14">
        <v>53768.74068611479</v>
      </c>
      <c r="F82" s="3"/>
      <c r="G82" s="3"/>
      <c r="H82" s="3"/>
      <c r="I82" s="3"/>
      <c r="J82" s="3"/>
    </row>
    <row r="83" spans="1:10" ht="12.75">
      <c r="A83" s="13" t="s">
        <v>118</v>
      </c>
      <c r="B83" s="14">
        <v>10594</v>
      </c>
      <c r="C83" s="14">
        <v>4976729</v>
      </c>
      <c r="D83" s="14">
        <v>263483696</v>
      </c>
      <c r="E83" s="14">
        <v>52943</v>
      </c>
      <c r="F83" s="3"/>
      <c r="G83" s="3"/>
      <c r="H83" s="3"/>
      <c r="I83" s="3"/>
      <c r="J83" s="3"/>
    </row>
    <row r="84" spans="1:10" ht="12.75">
      <c r="A84" s="15" t="s">
        <v>124</v>
      </c>
      <c r="B84" s="16">
        <v>10622</v>
      </c>
      <c r="C84" s="16">
        <v>4984509</v>
      </c>
      <c r="D84" s="16">
        <v>266793112</v>
      </c>
      <c r="E84" s="16">
        <v>53524.45185674256</v>
      </c>
      <c r="F84" s="3"/>
      <c r="G84" s="3"/>
      <c r="H84" s="3"/>
      <c r="I84" s="3"/>
      <c r="J84" s="3"/>
    </row>
    <row r="85" spans="1:10" ht="13.5" thickBot="1">
      <c r="A85" s="29"/>
      <c r="B85" s="16"/>
      <c r="C85" s="16"/>
      <c r="D85" s="16"/>
      <c r="E85" s="11"/>
      <c r="F85" s="3"/>
      <c r="G85" s="3"/>
      <c r="H85" s="3"/>
      <c r="I85" s="3"/>
      <c r="J85" s="3"/>
    </row>
    <row r="86" spans="1:10" ht="13.5" thickTop="1">
      <c r="A86" s="48" t="s">
        <v>39</v>
      </c>
      <c r="B86" s="19">
        <v>2059</v>
      </c>
      <c r="C86" s="19">
        <v>565846</v>
      </c>
      <c r="D86" s="19">
        <v>35228334</v>
      </c>
      <c r="E86" s="19">
        <v>62258</v>
      </c>
      <c r="F86" s="3"/>
      <c r="G86" s="3"/>
      <c r="H86" s="3"/>
      <c r="I86" s="3"/>
      <c r="J86" s="3"/>
    </row>
    <row r="87" spans="1:10" ht="12.75">
      <c r="A87" s="20" t="s">
        <v>40</v>
      </c>
      <c r="B87" s="21">
        <v>4454</v>
      </c>
      <c r="C87" s="21">
        <v>2302370</v>
      </c>
      <c r="D87" s="21">
        <v>149337687</v>
      </c>
      <c r="E87" s="21">
        <v>64863</v>
      </c>
      <c r="F87" s="3"/>
      <c r="G87" s="3"/>
      <c r="H87" s="3"/>
      <c r="I87" s="3"/>
      <c r="J87" s="3"/>
    </row>
    <row r="88" spans="1:10" ht="12.75">
      <c r="A88" s="20" t="s">
        <v>34</v>
      </c>
      <c r="B88" s="21">
        <v>2858</v>
      </c>
      <c r="C88" s="21">
        <v>1758155</v>
      </c>
      <c r="D88" s="21">
        <v>62048257</v>
      </c>
      <c r="E88" s="21">
        <v>35292</v>
      </c>
      <c r="F88" s="3"/>
      <c r="G88" s="3"/>
      <c r="H88" s="3"/>
      <c r="I88" s="3"/>
      <c r="J88" s="3"/>
    </row>
    <row r="89" spans="1:10" ht="12.75">
      <c r="A89" s="20" t="s">
        <v>41</v>
      </c>
      <c r="B89" s="21">
        <v>67</v>
      </c>
      <c r="C89" s="21">
        <v>78126</v>
      </c>
      <c r="D89" s="21">
        <v>6011816</v>
      </c>
      <c r="E89" s="21">
        <v>76950</v>
      </c>
      <c r="F89" s="3"/>
      <c r="G89" s="3"/>
      <c r="H89" s="3"/>
      <c r="I89" s="3"/>
      <c r="J89" s="3"/>
    </row>
    <row r="90" spans="1:10" ht="12.75">
      <c r="A90" s="20" t="s">
        <v>42</v>
      </c>
      <c r="B90" s="22">
        <v>1184</v>
      </c>
      <c r="C90" s="21">
        <v>280012</v>
      </c>
      <c r="D90" s="21">
        <v>14167018</v>
      </c>
      <c r="E90" s="21">
        <v>50594</v>
      </c>
      <c r="F90" s="3"/>
      <c r="G90" s="3"/>
      <c r="H90" s="3"/>
      <c r="I90" s="3"/>
      <c r="J90" s="3"/>
    </row>
    <row r="91" spans="1:10" ht="13.5" thickBot="1">
      <c r="A91" s="23"/>
      <c r="B91" s="24"/>
      <c r="C91" s="25"/>
      <c r="D91" s="25"/>
      <c r="E91" s="25"/>
      <c r="F91" s="3"/>
      <c r="G91" s="3"/>
      <c r="H91" s="3"/>
      <c r="I91" s="3"/>
      <c r="J91" s="3"/>
    </row>
    <row r="92" spans="1:10" ht="12.75">
      <c r="A92" s="11"/>
      <c r="B92" s="11"/>
      <c r="C92" s="11"/>
      <c r="D92" s="11"/>
      <c r="E92" s="11"/>
      <c r="F92" s="3"/>
      <c r="G92" s="3"/>
      <c r="H92" s="3"/>
      <c r="I92" s="3"/>
      <c r="J92" s="3"/>
    </row>
    <row r="93" spans="1:10" ht="12.75">
      <c r="A93" s="11" t="s">
        <v>43</v>
      </c>
      <c r="B93" s="11"/>
      <c r="C93" s="11"/>
      <c r="D93" s="11"/>
      <c r="E93" s="11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5" ht="12">
      <c r="A152" s="3"/>
      <c r="B152" s="3"/>
      <c r="C152" s="3"/>
      <c r="D152" s="3"/>
      <c r="E152" s="3"/>
    </row>
    <row r="153" spans="1:5" ht="12">
      <c r="A153" s="3"/>
      <c r="B153" s="3"/>
      <c r="C153" s="3"/>
      <c r="D153" s="3"/>
      <c r="E153" s="3"/>
    </row>
    <row r="154" spans="1:5" ht="12">
      <c r="A154" s="3"/>
      <c r="B154" s="3"/>
      <c r="C154" s="3"/>
      <c r="D154" s="3"/>
      <c r="E154" s="3"/>
    </row>
  </sheetData>
  <sheetProtection/>
  <mergeCells count="20">
    <mergeCell ref="A55:A56"/>
    <mergeCell ref="A67:E67"/>
    <mergeCell ref="A69:A70"/>
    <mergeCell ref="B69:B70"/>
    <mergeCell ref="C69:C70"/>
    <mergeCell ref="D69:D70"/>
    <mergeCell ref="E69:E70"/>
    <mergeCell ref="A32:E32"/>
    <mergeCell ref="A34:A35"/>
    <mergeCell ref="B34:B35"/>
    <mergeCell ref="C34:C35"/>
    <mergeCell ref="D34:D35"/>
    <mergeCell ref="E34:E35"/>
    <mergeCell ref="A1:E1"/>
    <mergeCell ref="A2:E2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4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2021-04-26T04:42:16Z</cp:lastPrinted>
  <dcterms:created xsi:type="dcterms:W3CDTF">2014-10-31T01:07:22Z</dcterms:created>
  <dcterms:modified xsi:type="dcterms:W3CDTF">2023-06-05T04:52:50Z</dcterms:modified>
  <cp:category/>
  <cp:version/>
  <cp:contentType/>
  <cp:contentStatus/>
</cp:coreProperties>
</file>