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76" firstSheet="4" activeTab="13"/>
  </bookViews>
  <sheets>
    <sheet name="2009" sheetId="1" r:id="rId1"/>
    <sheet name="2010" sheetId="2" r:id="rId2"/>
    <sheet name="2011" sheetId="3" r:id="rId3"/>
    <sheet name="2012" sheetId="4" r:id="rId4"/>
    <sheet name="2013" sheetId="5" r:id="rId5"/>
    <sheet name="2014" sheetId="6" r:id="rId6"/>
    <sheet name="2015" sheetId="7" r:id="rId7"/>
    <sheet name="2016" sheetId="8" r:id="rId8"/>
    <sheet name="2017" sheetId="9" r:id="rId9"/>
    <sheet name="2018" sheetId="10" r:id="rId10"/>
    <sheet name="2019" sheetId="11" r:id="rId11"/>
    <sheet name="2020" sheetId="12" r:id="rId12"/>
    <sheet name="2021" sheetId="13" r:id="rId13"/>
    <sheet name="2022" sheetId="14" r:id="rId14"/>
  </sheets>
  <definedNames/>
  <calcPr fullCalcOnLoad="1"/>
</workbook>
</file>

<file path=xl/comments14.xml><?xml version="1.0" encoding="utf-8"?>
<comments xmlns="http://schemas.openxmlformats.org/spreadsheetml/2006/main">
  <authors>
    <author> </author>
  </authors>
  <commentList>
    <comment ref="D31" authorId="0">
      <text>
        <r>
          <rPr>
            <b/>
            <sz val="9"/>
            <rFont val="MS P ゴシック"/>
            <family val="3"/>
          </rPr>
          <t>総額を決算額と合わせるため端数調整+1</t>
        </r>
      </text>
    </comment>
    <comment ref="D16" authorId="0">
      <text>
        <r>
          <rPr>
            <b/>
            <sz val="9"/>
            <rFont val="MS P ゴシック"/>
            <family val="3"/>
          </rPr>
          <t xml:space="preserve">総額を決算額と合わせるため端数調整+1
</t>
        </r>
      </text>
    </comment>
  </commentList>
</comments>
</file>

<file path=xl/sharedStrings.xml><?xml version="1.0" encoding="utf-8"?>
<sst xmlns="http://schemas.openxmlformats.org/spreadsheetml/2006/main" count="720" uniqueCount="55">
  <si>
    <t>　単位　千円</t>
  </si>
  <si>
    <t>項　　　　　目</t>
  </si>
  <si>
    <t>平　成　19　年　度</t>
  </si>
  <si>
    <t>平　成　20　年　度</t>
  </si>
  <si>
    <t>平　成　21　年　度</t>
  </si>
  <si>
    <t>平　成　22　年　度</t>
  </si>
  <si>
    <t>平　成　23　年　度</t>
  </si>
  <si>
    <t>平　成　24　年　度</t>
  </si>
  <si>
    <t>決　算　額</t>
  </si>
  <si>
    <t>構成比(%)</t>
  </si>
  <si>
    <t>総額</t>
  </si>
  <si>
    <t>国民健康保険</t>
  </si>
  <si>
    <t>公共下水道事業</t>
  </si>
  <si>
    <t>学童等災害共済事業</t>
  </si>
  <si>
    <t>市民医療センター</t>
  </si>
  <si>
    <t>交通災害共済事業</t>
  </si>
  <si>
    <t>海外留学奨学事業</t>
  </si>
  <si>
    <t>老人保健</t>
  </si>
  <si>
    <t>火災共済事業</t>
  </si>
  <si>
    <t>介護老人保健施設事業</t>
  </si>
  <si>
    <t>新曽第一土地区画整理事業</t>
  </si>
  <si>
    <t>介護保険</t>
  </si>
  <si>
    <t>－</t>
  </si>
  <si>
    <t>新曽第二土地区画整理事業</t>
  </si>
  <si>
    <t>後期高齢者医療</t>
  </si>
  <si>
    <t>在宅介護支援事業</t>
  </si>
  <si>
    <t>　資料：財政課</t>
  </si>
  <si>
    <t>平　成　25　年　度</t>
  </si>
  <si>
    <t>平　成　26　年　度</t>
  </si>
  <si>
    <t>-</t>
  </si>
  <si>
    <t>-</t>
  </si>
  <si>
    <t>　　注）端数調整のため合計と合わない場合があります。</t>
  </si>
  <si>
    <t>(1)歳　　　　　　　　　　　入</t>
  </si>
  <si>
    <t>(2)歳　　　　　　　　　　　出</t>
  </si>
  <si>
    <t>中小企業従業員退職金等福祉共済事業</t>
  </si>
  <si>
    <t>医療保健センター</t>
  </si>
  <si>
    <t>医療保健センター</t>
  </si>
  <si>
    <t>※平成20年度から後期高齢者医療及び在宅介護支援事業の項目を新設</t>
  </si>
  <si>
    <t>※平成20年度から後期高齢者医療及び在宅介護支援事業の項目を新設</t>
  </si>
  <si>
    <t>※平成22年度をもって老人保健は廃止</t>
  </si>
  <si>
    <t>※平成23年度から医療保健センターは市民医療センターに名称変更</t>
  </si>
  <si>
    <t>※平成26年度から公共下水道事業会計は企業会計へ移行のため削除</t>
  </si>
  <si>
    <t>平　成　27　年　度</t>
  </si>
  <si>
    <t>-</t>
  </si>
  <si>
    <t>※平成26年度で学童等災害共済会計は廃止のため平成27年度から削除</t>
  </si>
  <si>
    <t>※平成26年度で学童等災害共済会計は廃止のため平成27年度から削除</t>
  </si>
  <si>
    <t>20-3 市 特 別 会 計 歳 入 歳 出 決 算</t>
  </si>
  <si>
    <t>20-3 市 特 別 会 計 歳 入 歳 出 決 算</t>
  </si>
  <si>
    <t>平　成　28　年　度</t>
  </si>
  <si>
    <t>平　成　29　年　度</t>
  </si>
  <si>
    <t>平　成　30　年　度</t>
  </si>
  <si>
    <t>令　和　元　年　度</t>
  </si>
  <si>
    <t>※平成29年度で中小企業従業員退職金等福祉共済事業及び介護老人保健施設事業は廃止のため削除</t>
  </si>
  <si>
    <t>令　和　2　年　度</t>
  </si>
  <si>
    <t>令　和　3　年　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</si>
</sst>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55">
    <font>
      <sz val="11"/>
      <color theme="1"/>
      <name val="Calibri"/>
      <family val="3"/>
    </font>
    <font>
      <sz val="11"/>
      <color indexed="8"/>
      <name val="ＭＳ Ｐゴシック"/>
      <family val="3"/>
    </font>
    <font>
      <sz val="14"/>
      <name val="ＭＳ 明朝"/>
      <family val="1"/>
    </font>
    <font>
      <sz val="6"/>
      <name val="ＭＳ Ｐゴシック"/>
      <family val="3"/>
    </font>
    <font>
      <sz val="6"/>
      <name val="ＭＳ 明朝"/>
      <family val="1"/>
    </font>
    <font>
      <sz val="10"/>
      <name val="ＭＳ 明朝"/>
      <family val="1"/>
    </font>
    <font>
      <b/>
      <sz val="10"/>
      <name val="ＭＳ 明朝"/>
      <family val="1"/>
    </font>
    <font>
      <sz val="11"/>
      <name val="ＭＳ 明朝"/>
      <family val="1"/>
    </font>
    <font>
      <b/>
      <sz val="11"/>
      <name val="ＭＳ 明朝"/>
      <family val="1"/>
    </font>
    <font>
      <b/>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明朝"/>
      <family val="1"/>
    </font>
    <font>
      <sz val="11"/>
      <color indexed="8"/>
      <name val="ＭＳ 明朝"/>
      <family val="1"/>
    </font>
    <font>
      <b/>
      <sz val="11"/>
      <color indexed="8"/>
      <name val="ＭＳ 明朝"/>
      <family val="1"/>
    </font>
    <font>
      <sz val="11"/>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1"/>
      <color theme="1"/>
      <name val="ＭＳ 明朝"/>
      <family val="1"/>
    </font>
    <font>
      <b/>
      <sz val="11"/>
      <color theme="1"/>
      <name val="ＭＳ 明朝"/>
      <family val="1"/>
    </font>
    <font>
      <sz val="11"/>
      <color rgb="FFFF0000"/>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border>
    <border>
      <left/>
      <right style="thin"/>
      <top/>
      <bottom/>
    </border>
    <border>
      <left/>
      <right style="thin"/>
      <top/>
      <bottom style="medium"/>
    </border>
    <border>
      <left/>
      <right/>
      <top/>
      <bottom style="medium"/>
    </border>
    <border>
      <left style="thin"/>
      <right/>
      <top style="medium"/>
      <bottom style="thin"/>
    </border>
    <border>
      <left/>
      <right style="thin"/>
      <top style="medium"/>
      <bottom style="thin"/>
    </border>
    <border>
      <left/>
      <right/>
      <top style="medium"/>
      <bottom style="thin"/>
    </border>
    <border>
      <left/>
      <right style="thin"/>
      <top style="medium"/>
      <bottom/>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32">
    <xf numFmtId="0" fontId="0" fillId="0" borderId="0" xfId="0" applyFont="1" applyAlignment="1">
      <alignment vertical="center"/>
    </xf>
    <xf numFmtId="176" fontId="2"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vertical="center"/>
    </xf>
    <xf numFmtId="176" fontId="5" fillId="0" borderId="0" xfId="0" applyNumberFormat="1" applyFont="1" applyBorder="1" applyAlignment="1">
      <alignment vertical="center"/>
    </xf>
    <xf numFmtId="176" fontId="6" fillId="0" borderId="0" xfId="0" applyNumberFormat="1" applyFont="1" applyBorder="1" applyAlignment="1">
      <alignment vertical="center"/>
    </xf>
    <xf numFmtId="176" fontId="5" fillId="0" borderId="0" xfId="0" applyNumberFormat="1" applyFont="1" applyAlignment="1">
      <alignment horizontal="center" vertical="center"/>
    </xf>
    <xf numFmtId="177" fontId="50" fillId="33" borderId="0" xfId="0" applyNumberFormat="1" applyFont="1" applyFill="1" applyBorder="1" applyAlignment="1">
      <alignment horizontal="right" vertical="center"/>
    </xf>
    <xf numFmtId="177" fontId="50" fillId="34" borderId="0" xfId="0" applyNumberFormat="1" applyFont="1" applyFill="1" applyBorder="1" applyAlignment="1">
      <alignment horizontal="right" vertical="center"/>
    </xf>
    <xf numFmtId="176" fontId="7" fillId="34" borderId="0" xfId="0" applyNumberFormat="1" applyFont="1" applyFill="1" applyAlignment="1">
      <alignment vertical="center"/>
    </xf>
    <xf numFmtId="176" fontId="7" fillId="34" borderId="0" xfId="0" applyNumberFormat="1" applyFont="1" applyFill="1" applyBorder="1" applyAlignment="1">
      <alignment vertical="center"/>
    </xf>
    <xf numFmtId="176" fontId="8" fillId="34" borderId="0" xfId="0" applyNumberFormat="1" applyFont="1" applyFill="1" applyBorder="1" applyAlignment="1">
      <alignment vertical="center"/>
    </xf>
    <xf numFmtId="176" fontId="7" fillId="35" borderId="10" xfId="0" applyNumberFormat="1" applyFont="1" applyFill="1" applyBorder="1" applyAlignment="1">
      <alignment horizontal="center" vertical="center"/>
    </xf>
    <xf numFmtId="176" fontId="7" fillId="35" borderId="11" xfId="0" applyNumberFormat="1" applyFont="1" applyFill="1" applyBorder="1" applyAlignment="1">
      <alignment horizontal="center" vertical="center"/>
    </xf>
    <xf numFmtId="176" fontId="8" fillId="35" borderId="10" xfId="0" applyNumberFormat="1" applyFont="1" applyFill="1" applyBorder="1" applyAlignment="1">
      <alignment horizontal="center" vertical="center"/>
    </xf>
    <xf numFmtId="176" fontId="8" fillId="35" borderId="11" xfId="0" applyNumberFormat="1" applyFont="1" applyFill="1" applyBorder="1" applyAlignment="1">
      <alignment horizontal="center" vertical="center"/>
    </xf>
    <xf numFmtId="176" fontId="8" fillId="33" borderId="12" xfId="0" applyNumberFormat="1" applyFont="1" applyFill="1" applyBorder="1" applyAlignment="1">
      <alignment horizontal="distributed" vertical="center"/>
    </xf>
    <xf numFmtId="176" fontId="8" fillId="34" borderId="0" xfId="0" applyNumberFormat="1" applyFont="1" applyFill="1" applyBorder="1" applyAlignment="1">
      <alignment horizontal="right" vertical="center"/>
    </xf>
    <xf numFmtId="177" fontId="8" fillId="33" borderId="0" xfId="0" applyNumberFormat="1" applyFont="1" applyFill="1" applyBorder="1" applyAlignment="1">
      <alignment horizontal="right" vertical="center"/>
    </xf>
    <xf numFmtId="176" fontId="7" fillId="33" borderId="13" xfId="0" applyNumberFormat="1" applyFont="1" applyFill="1" applyBorder="1" applyAlignment="1">
      <alignment horizontal="distributed" vertical="center"/>
    </xf>
    <xf numFmtId="176" fontId="51" fillId="34" borderId="0" xfId="0" applyNumberFormat="1" applyFont="1" applyFill="1" applyBorder="1" applyAlignment="1">
      <alignment horizontal="right" vertical="center"/>
    </xf>
    <xf numFmtId="177" fontId="51" fillId="34" borderId="0" xfId="0" applyNumberFormat="1" applyFont="1" applyFill="1" applyBorder="1" applyAlignment="1">
      <alignment horizontal="right" vertical="center"/>
    </xf>
    <xf numFmtId="177" fontId="52" fillId="34" borderId="0" xfId="0" applyNumberFormat="1" applyFont="1" applyFill="1" applyBorder="1" applyAlignment="1">
      <alignment horizontal="right" vertical="center"/>
    </xf>
    <xf numFmtId="176" fontId="51" fillId="34" borderId="13" xfId="0" applyNumberFormat="1" applyFont="1" applyFill="1" applyBorder="1" applyAlignment="1">
      <alignment horizontal="distributed" vertical="center"/>
    </xf>
    <xf numFmtId="176" fontId="51" fillId="33" borderId="13" xfId="0" applyNumberFormat="1" applyFont="1" applyFill="1" applyBorder="1" applyAlignment="1">
      <alignment horizontal="distributed" vertical="center"/>
    </xf>
    <xf numFmtId="176" fontId="7" fillId="33" borderId="14" xfId="0" applyNumberFormat="1" applyFont="1" applyFill="1" applyBorder="1" applyAlignment="1">
      <alignment horizontal="distributed" vertical="center"/>
    </xf>
    <xf numFmtId="176" fontId="7" fillId="34" borderId="15" xfId="0" applyNumberFormat="1" applyFont="1" applyFill="1" applyBorder="1" applyAlignment="1">
      <alignment horizontal="right" vertical="center"/>
    </xf>
    <xf numFmtId="177" fontId="7" fillId="33" borderId="15" xfId="0" applyNumberFormat="1" applyFont="1" applyFill="1" applyBorder="1" applyAlignment="1">
      <alignment horizontal="right" vertical="center"/>
    </xf>
    <xf numFmtId="176" fontId="8" fillId="34" borderId="15" xfId="0" applyNumberFormat="1" applyFont="1" applyFill="1" applyBorder="1" applyAlignment="1">
      <alignment horizontal="right" vertical="center"/>
    </xf>
    <xf numFmtId="177" fontId="8" fillId="33" borderId="15" xfId="0" applyNumberFormat="1" applyFont="1" applyFill="1" applyBorder="1" applyAlignment="1">
      <alignment horizontal="right" vertical="center"/>
    </xf>
    <xf numFmtId="176" fontId="51" fillId="34" borderId="0" xfId="0" applyNumberFormat="1" applyFont="1" applyFill="1" applyBorder="1" applyAlignment="1">
      <alignment horizontal="left" vertical="center"/>
    </xf>
    <xf numFmtId="176" fontId="51" fillId="34" borderId="15" xfId="0" applyNumberFormat="1" applyFont="1" applyFill="1" applyBorder="1" applyAlignment="1">
      <alignment horizontal="right" vertical="center"/>
    </xf>
    <xf numFmtId="177" fontId="51" fillId="33" borderId="15" xfId="0" applyNumberFormat="1" applyFont="1" applyFill="1" applyBorder="1" applyAlignment="1">
      <alignment horizontal="right" vertical="center"/>
    </xf>
    <xf numFmtId="176" fontId="8" fillId="34" borderId="12" xfId="0" applyNumberFormat="1" applyFont="1" applyFill="1" applyBorder="1" applyAlignment="1">
      <alignment horizontal="distributed" vertical="center"/>
    </xf>
    <xf numFmtId="177" fontId="8" fillId="34" borderId="0" xfId="0" applyNumberFormat="1" applyFont="1" applyFill="1" applyBorder="1" applyAlignment="1">
      <alignment horizontal="right" vertical="center"/>
    </xf>
    <xf numFmtId="176" fontId="7" fillId="34" borderId="13" xfId="0" applyNumberFormat="1" applyFont="1" applyFill="1" applyBorder="1" applyAlignment="1">
      <alignment horizontal="distributed" vertical="center"/>
    </xf>
    <xf numFmtId="176" fontId="52" fillId="34" borderId="0" xfId="0" applyNumberFormat="1" applyFont="1" applyFill="1" applyBorder="1" applyAlignment="1">
      <alignment horizontal="right" vertical="center"/>
    </xf>
    <xf numFmtId="176" fontId="7" fillId="34" borderId="14" xfId="0" applyNumberFormat="1" applyFont="1" applyFill="1" applyBorder="1" applyAlignment="1">
      <alignment horizontal="distributed" vertical="center"/>
    </xf>
    <xf numFmtId="177" fontId="51" fillId="34" borderId="15" xfId="0" applyNumberFormat="1" applyFont="1" applyFill="1" applyBorder="1" applyAlignment="1">
      <alignment horizontal="right" vertical="center"/>
    </xf>
    <xf numFmtId="177" fontId="7" fillId="34" borderId="15" xfId="0" applyNumberFormat="1" applyFont="1" applyFill="1" applyBorder="1" applyAlignment="1">
      <alignment horizontal="right" vertical="center"/>
    </xf>
    <xf numFmtId="177" fontId="8" fillId="34" borderId="15" xfId="0" applyNumberFormat="1" applyFont="1" applyFill="1" applyBorder="1" applyAlignment="1">
      <alignment horizontal="right" vertical="center"/>
    </xf>
    <xf numFmtId="176" fontId="5" fillId="0" borderId="0" xfId="0" applyNumberFormat="1" applyFont="1" applyBorder="1" applyAlignment="1">
      <alignment horizontal="center" vertical="center"/>
    </xf>
    <xf numFmtId="177" fontId="51" fillId="33" borderId="0" xfId="0" applyNumberFormat="1" applyFont="1" applyFill="1" applyBorder="1" applyAlignment="1">
      <alignment horizontal="right" vertical="center"/>
    </xf>
    <xf numFmtId="176" fontId="51" fillId="33" borderId="0" xfId="0" applyNumberFormat="1" applyFont="1" applyFill="1" applyBorder="1" applyAlignment="1">
      <alignment horizontal="right" vertical="center"/>
    </xf>
    <xf numFmtId="177" fontId="52" fillId="33" borderId="0" xfId="0" applyNumberFormat="1" applyFont="1" applyFill="1" applyBorder="1" applyAlignment="1">
      <alignment horizontal="right" vertical="center"/>
    </xf>
    <xf numFmtId="176" fontId="52" fillId="33" borderId="0" xfId="0" applyNumberFormat="1" applyFont="1" applyFill="1" applyBorder="1" applyAlignment="1">
      <alignment horizontal="right" vertical="center"/>
    </xf>
    <xf numFmtId="176" fontId="5" fillId="0" borderId="0" xfId="0" applyNumberFormat="1" applyFont="1" applyFill="1" applyAlignment="1">
      <alignment vertical="center"/>
    </xf>
    <xf numFmtId="176" fontId="6" fillId="0" borderId="0" xfId="0" applyNumberFormat="1" applyFont="1" applyFill="1" applyBorder="1" applyAlignment="1">
      <alignment vertical="center"/>
    </xf>
    <xf numFmtId="176" fontId="7" fillId="36" borderId="10" xfId="0" applyNumberFormat="1" applyFont="1" applyFill="1" applyBorder="1" applyAlignment="1">
      <alignment horizontal="center" vertical="center"/>
    </xf>
    <xf numFmtId="176" fontId="51" fillId="34" borderId="0" xfId="0" applyNumberFormat="1" applyFont="1" applyFill="1" applyBorder="1" applyAlignment="1">
      <alignment vertical="center"/>
    </xf>
    <xf numFmtId="176" fontId="8" fillId="34" borderId="0" xfId="0" applyNumberFormat="1" applyFont="1" applyFill="1" applyAlignment="1">
      <alignment vertical="center"/>
    </xf>
    <xf numFmtId="176" fontId="51" fillId="0" borderId="0" xfId="0" applyNumberFormat="1" applyFont="1" applyFill="1" applyBorder="1" applyAlignment="1">
      <alignment horizontal="right" vertical="center"/>
    </xf>
    <xf numFmtId="176" fontId="51" fillId="33" borderId="15" xfId="0" applyNumberFormat="1" applyFont="1" applyFill="1" applyBorder="1" applyAlignment="1">
      <alignment horizontal="right" vertical="center"/>
    </xf>
    <xf numFmtId="176" fontId="52" fillId="0" borderId="0" xfId="0" applyNumberFormat="1" applyFont="1" applyFill="1" applyBorder="1" applyAlignment="1">
      <alignment horizontal="right" vertical="center"/>
    </xf>
    <xf numFmtId="176" fontId="53" fillId="33" borderId="0" xfId="0" applyNumberFormat="1" applyFont="1" applyFill="1" applyBorder="1" applyAlignment="1">
      <alignment vertical="center"/>
    </xf>
    <xf numFmtId="176" fontId="2" fillId="0" borderId="0" xfId="61" applyNumberFormat="1" applyFont="1" applyAlignment="1">
      <alignment vertical="center"/>
      <protection/>
    </xf>
    <xf numFmtId="176" fontId="7" fillId="34" borderId="0" xfId="61" applyNumberFormat="1" applyFont="1" applyFill="1" applyAlignment="1">
      <alignment vertical="center"/>
      <protection/>
    </xf>
    <xf numFmtId="176" fontId="5" fillId="0" borderId="0" xfId="61" applyNumberFormat="1" applyFont="1" applyAlignment="1">
      <alignment vertical="center"/>
      <protection/>
    </xf>
    <xf numFmtId="176" fontId="5" fillId="0" borderId="0" xfId="61" applyNumberFormat="1" applyFont="1" applyAlignment="1">
      <alignment horizontal="center" vertical="center"/>
      <protection/>
    </xf>
    <xf numFmtId="176" fontId="7" fillId="35" borderId="10" xfId="61" applyNumberFormat="1" applyFont="1" applyFill="1" applyBorder="1" applyAlignment="1">
      <alignment horizontal="center" vertical="center"/>
      <protection/>
    </xf>
    <xf numFmtId="176" fontId="8" fillId="35" borderId="10" xfId="61" applyNumberFormat="1" applyFont="1" applyFill="1" applyBorder="1" applyAlignment="1">
      <alignment horizontal="center" vertical="center"/>
      <protection/>
    </xf>
    <xf numFmtId="176" fontId="8" fillId="35" borderId="11" xfId="61" applyNumberFormat="1" applyFont="1" applyFill="1" applyBorder="1" applyAlignment="1">
      <alignment horizontal="center" vertical="center"/>
      <protection/>
    </xf>
    <xf numFmtId="176" fontId="5" fillId="0" borderId="0" xfId="61" applyNumberFormat="1" applyFont="1" applyBorder="1" applyAlignment="1">
      <alignment horizontal="center" vertical="center"/>
      <protection/>
    </xf>
    <xf numFmtId="176" fontId="8" fillId="34" borderId="12" xfId="61" applyNumberFormat="1" applyFont="1" applyFill="1" applyBorder="1" applyAlignment="1">
      <alignment horizontal="distributed" vertical="center"/>
      <protection/>
    </xf>
    <xf numFmtId="176" fontId="8" fillId="34" borderId="0" xfId="61" applyNumberFormat="1" applyFont="1" applyFill="1" applyBorder="1" applyAlignment="1">
      <alignment horizontal="right" vertical="center"/>
      <protection/>
    </xf>
    <xf numFmtId="177" fontId="8" fillId="34" borderId="0" xfId="61" applyNumberFormat="1" applyFont="1" applyFill="1" applyBorder="1" applyAlignment="1">
      <alignment horizontal="right" vertical="center"/>
      <protection/>
    </xf>
    <xf numFmtId="176" fontId="7" fillId="34" borderId="13" xfId="61" applyNumberFormat="1" applyFont="1" applyFill="1" applyBorder="1" applyAlignment="1">
      <alignment horizontal="distributed" vertical="center"/>
      <protection/>
    </xf>
    <xf numFmtId="176" fontId="51" fillId="34" borderId="0" xfId="61" applyNumberFormat="1" applyFont="1" applyFill="1" applyBorder="1" applyAlignment="1">
      <alignment horizontal="right" vertical="center"/>
      <protection/>
    </xf>
    <xf numFmtId="177" fontId="51" fillId="34" borderId="0" xfId="61" applyNumberFormat="1" applyFont="1" applyFill="1" applyBorder="1" applyAlignment="1">
      <alignment horizontal="right" vertical="center"/>
      <protection/>
    </xf>
    <xf numFmtId="176" fontId="52" fillId="34" borderId="0" xfId="61" applyNumberFormat="1" applyFont="1" applyFill="1" applyBorder="1" applyAlignment="1">
      <alignment horizontal="right" vertical="center"/>
      <protection/>
    </xf>
    <xf numFmtId="177" fontId="52" fillId="34" borderId="0" xfId="61" applyNumberFormat="1" applyFont="1" applyFill="1" applyBorder="1" applyAlignment="1">
      <alignment horizontal="right" vertical="center"/>
      <protection/>
    </xf>
    <xf numFmtId="176" fontId="51" fillId="34" borderId="13" xfId="61" applyNumberFormat="1" applyFont="1" applyFill="1" applyBorder="1" applyAlignment="1">
      <alignment horizontal="distributed" vertical="center"/>
      <protection/>
    </xf>
    <xf numFmtId="176" fontId="7" fillId="34" borderId="14" xfId="61" applyNumberFormat="1" applyFont="1" applyFill="1" applyBorder="1" applyAlignment="1">
      <alignment horizontal="distributed" vertical="center"/>
      <protection/>
    </xf>
    <xf numFmtId="176" fontId="51" fillId="34" borderId="15" xfId="61" applyNumberFormat="1" applyFont="1" applyFill="1" applyBorder="1" applyAlignment="1">
      <alignment horizontal="right" vertical="center"/>
      <protection/>
    </xf>
    <xf numFmtId="177" fontId="51" fillId="34" borderId="15" xfId="61" applyNumberFormat="1" applyFont="1" applyFill="1" applyBorder="1" applyAlignment="1">
      <alignment horizontal="right" vertical="center"/>
      <protection/>
    </xf>
    <xf numFmtId="176" fontId="51" fillId="34" borderId="0" xfId="61" applyNumberFormat="1" applyFont="1" applyFill="1" applyBorder="1" applyAlignment="1">
      <alignment horizontal="left" vertical="center"/>
      <protection/>
    </xf>
    <xf numFmtId="176" fontId="7" fillId="34" borderId="0" xfId="61" applyNumberFormat="1" applyFont="1" applyFill="1" applyBorder="1" applyAlignment="1">
      <alignment vertical="center"/>
      <protection/>
    </xf>
    <xf numFmtId="176" fontId="8" fillId="34" borderId="0" xfId="61" applyNumberFormat="1" applyFont="1" applyFill="1" applyBorder="1" applyAlignment="1">
      <alignment vertical="center"/>
      <protection/>
    </xf>
    <xf numFmtId="176" fontId="7" fillId="35" borderId="11" xfId="61" applyNumberFormat="1" applyFont="1" applyFill="1" applyBorder="1" applyAlignment="1">
      <alignment horizontal="center" vertical="center"/>
      <protection/>
    </xf>
    <xf numFmtId="176" fontId="7" fillId="34" borderId="15" xfId="61" applyNumberFormat="1" applyFont="1" applyFill="1" applyBorder="1" applyAlignment="1">
      <alignment horizontal="right" vertical="center"/>
      <protection/>
    </xf>
    <xf numFmtId="177" fontId="7" fillId="34" borderId="15" xfId="61" applyNumberFormat="1" applyFont="1" applyFill="1" applyBorder="1" applyAlignment="1">
      <alignment horizontal="right" vertical="center"/>
      <protection/>
    </xf>
    <xf numFmtId="176" fontId="8" fillId="34" borderId="15" xfId="61" applyNumberFormat="1" applyFont="1" applyFill="1" applyBorder="1" applyAlignment="1">
      <alignment horizontal="right" vertical="center"/>
      <protection/>
    </xf>
    <xf numFmtId="177" fontId="8" fillId="34" borderId="15" xfId="61" applyNumberFormat="1" applyFont="1" applyFill="1" applyBorder="1" applyAlignment="1">
      <alignment horizontal="right" vertical="center"/>
      <protection/>
    </xf>
    <xf numFmtId="176" fontId="5" fillId="0" borderId="0" xfId="61" applyNumberFormat="1" applyFont="1" applyBorder="1" applyAlignment="1">
      <alignment vertical="center"/>
      <protection/>
    </xf>
    <xf numFmtId="10" fontId="5" fillId="0" borderId="0" xfId="61" applyNumberFormat="1" applyFont="1" applyAlignment="1">
      <alignment vertical="center"/>
      <protection/>
    </xf>
    <xf numFmtId="176" fontId="52" fillId="0" borderId="0" xfId="61" applyNumberFormat="1" applyFont="1" applyFill="1" applyBorder="1" applyAlignment="1">
      <alignment horizontal="right" vertical="center"/>
      <protection/>
    </xf>
    <xf numFmtId="176" fontId="2" fillId="34" borderId="0" xfId="0" applyNumberFormat="1" applyFont="1" applyFill="1" applyAlignment="1">
      <alignment horizontal="center" vertical="center"/>
    </xf>
    <xf numFmtId="176" fontId="7" fillId="35" borderId="16" xfId="0" applyNumberFormat="1" applyFont="1" applyFill="1" applyBorder="1" applyAlignment="1">
      <alignment horizontal="center" vertical="center"/>
    </xf>
    <xf numFmtId="176" fontId="7" fillId="35" borderId="17" xfId="0" applyNumberFormat="1" applyFont="1" applyFill="1" applyBorder="1" applyAlignment="1">
      <alignment horizontal="center" vertical="center"/>
    </xf>
    <xf numFmtId="176" fontId="8" fillId="35" borderId="16" xfId="0" applyNumberFormat="1" applyFont="1" applyFill="1" applyBorder="1" applyAlignment="1">
      <alignment horizontal="center" vertical="center"/>
    </xf>
    <xf numFmtId="176" fontId="8" fillId="35" borderId="18" xfId="0" applyNumberFormat="1" applyFont="1" applyFill="1" applyBorder="1" applyAlignment="1">
      <alignment horizontal="center" vertical="center"/>
    </xf>
    <xf numFmtId="176" fontId="7" fillId="35" borderId="19" xfId="0" applyNumberFormat="1" applyFont="1" applyFill="1" applyBorder="1" applyAlignment="1">
      <alignment horizontal="center" vertical="center"/>
    </xf>
    <xf numFmtId="176" fontId="7" fillId="35" borderId="20" xfId="0" applyNumberFormat="1" applyFont="1" applyFill="1" applyBorder="1" applyAlignment="1">
      <alignment horizontal="center" vertical="center"/>
    </xf>
    <xf numFmtId="176" fontId="7" fillId="36" borderId="16" xfId="0" applyNumberFormat="1" applyFont="1" applyFill="1" applyBorder="1" applyAlignment="1">
      <alignment horizontal="center" vertical="center"/>
    </xf>
    <xf numFmtId="176" fontId="7" fillId="36" borderId="18" xfId="0" applyNumberFormat="1" applyFont="1" applyFill="1" applyBorder="1" applyAlignment="1">
      <alignment horizontal="center" vertical="center"/>
    </xf>
    <xf numFmtId="176" fontId="7" fillId="35" borderId="19" xfId="61" applyNumberFormat="1" applyFont="1" applyFill="1" applyBorder="1" applyAlignment="1">
      <alignment horizontal="center" vertical="center"/>
      <protection/>
    </xf>
    <xf numFmtId="176" fontId="7" fillId="35" borderId="20" xfId="61" applyNumberFormat="1" applyFont="1" applyFill="1" applyBorder="1" applyAlignment="1">
      <alignment horizontal="center" vertical="center"/>
      <protection/>
    </xf>
    <xf numFmtId="176" fontId="7" fillId="35" borderId="16" xfId="61" applyNumberFormat="1" applyFont="1" applyFill="1" applyBorder="1" applyAlignment="1">
      <alignment horizontal="center" vertical="center"/>
      <protection/>
    </xf>
    <xf numFmtId="176" fontId="7" fillId="35" borderId="18" xfId="61" applyNumberFormat="1" applyFont="1" applyFill="1" applyBorder="1" applyAlignment="1">
      <alignment horizontal="center" vertical="center"/>
      <protection/>
    </xf>
    <xf numFmtId="176" fontId="8" fillId="35" borderId="16" xfId="61" applyNumberFormat="1" applyFont="1" applyFill="1" applyBorder="1" applyAlignment="1">
      <alignment horizontal="center" vertical="center"/>
      <protection/>
    </xf>
    <xf numFmtId="176" fontId="8" fillId="35" borderId="18" xfId="61" applyNumberFormat="1" applyFont="1" applyFill="1" applyBorder="1" applyAlignment="1">
      <alignment horizontal="center" vertical="center"/>
      <protection/>
    </xf>
    <xf numFmtId="176" fontId="2" fillId="34" borderId="0" xfId="61" applyNumberFormat="1" applyFont="1" applyFill="1" applyAlignment="1">
      <alignment horizontal="center" vertical="center"/>
      <protection/>
    </xf>
    <xf numFmtId="176" fontId="7" fillId="0" borderId="13" xfId="61" applyNumberFormat="1" applyFont="1" applyFill="1" applyBorder="1" applyAlignment="1">
      <alignment horizontal="distributed" vertical="center"/>
      <protection/>
    </xf>
    <xf numFmtId="177" fontId="52" fillId="0" borderId="0" xfId="61" applyNumberFormat="1" applyFont="1" applyFill="1" applyBorder="1" applyAlignment="1">
      <alignment horizontal="right" vertical="center"/>
      <protection/>
    </xf>
    <xf numFmtId="176" fontId="51" fillId="0" borderId="13" xfId="61" applyNumberFormat="1" applyFont="1" applyFill="1" applyBorder="1" applyAlignment="1">
      <alignment horizontal="distributed" vertical="center"/>
      <protection/>
    </xf>
    <xf numFmtId="176" fontId="7" fillId="0" borderId="14" xfId="61" applyNumberFormat="1" applyFont="1" applyFill="1" applyBorder="1" applyAlignment="1">
      <alignment horizontal="distributed" vertical="center"/>
      <protection/>
    </xf>
    <xf numFmtId="176" fontId="51" fillId="0" borderId="15" xfId="61" applyNumberFormat="1" applyFont="1" applyFill="1" applyBorder="1" applyAlignment="1">
      <alignment horizontal="right" vertical="center"/>
      <protection/>
    </xf>
    <xf numFmtId="177" fontId="51" fillId="0" borderId="15" xfId="61" applyNumberFormat="1" applyFont="1" applyFill="1" applyBorder="1" applyAlignment="1">
      <alignment horizontal="right" vertical="center"/>
      <protection/>
    </xf>
    <xf numFmtId="176" fontId="51" fillId="0" borderId="0" xfId="61" applyNumberFormat="1" applyFont="1" applyFill="1" applyBorder="1" applyAlignment="1">
      <alignment horizontal="left" vertical="center"/>
      <protection/>
    </xf>
    <xf numFmtId="176" fontId="7" fillId="0" borderId="0" xfId="61" applyNumberFormat="1" applyFont="1" applyFill="1" applyAlignment="1">
      <alignment vertical="center"/>
      <protection/>
    </xf>
    <xf numFmtId="176" fontId="2" fillId="0" borderId="0" xfId="61" applyNumberFormat="1" applyFont="1" applyFill="1" applyAlignment="1">
      <alignment horizontal="center" vertical="center"/>
      <protection/>
    </xf>
    <xf numFmtId="176" fontId="7" fillId="0" borderId="0" xfId="61" applyNumberFormat="1" applyFont="1" applyFill="1" applyBorder="1" applyAlignment="1">
      <alignment vertical="center"/>
      <protection/>
    </xf>
    <xf numFmtId="176" fontId="8" fillId="0" borderId="0" xfId="61" applyNumberFormat="1" applyFont="1" applyFill="1" applyBorder="1" applyAlignment="1">
      <alignment vertical="center"/>
      <protection/>
    </xf>
    <xf numFmtId="176" fontId="7" fillId="0" borderId="19" xfId="61" applyNumberFormat="1" applyFont="1" applyFill="1" applyBorder="1" applyAlignment="1">
      <alignment horizontal="center" vertical="center"/>
      <protection/>
    </xf>
    <xf numFmtId="176" fontId="7" fillId="0" borderId="16" xfId="61" applyNumberFormat="1" applyFont="1" applyFill="1" applyBorder="1" applyAlignment="1">
      <alignment horizontal="center" vertical="center"/>
      <protection/>
    </xf>
    <xf numFmtId="176" fontId="7" fillId="0" borderId="18" xfId="61" applyNumberFormat="1" applyFont="1" applyFill="1" applyBorder="1" applyAlignment="1">
      <alignment horizontal="center" vertical="center"/>
      <protection/>
    </xf>
    <xf numFmtId="176" fontId="8" fillId="0" borderId="16" xfId="61" applyNumberFormat="1" applyFont="1" applyFill="1" applyBorder="1" applyAlignment="1">
      <alignment horizontal="center" vertical="center"/>
      <protection/>
    </xf>
    <xf numFmtId="176" fontId="8" fillId="0" borderId="18" xfId="61" applyNumberFormat="1" applyFont="1" applyFill="1" applyBorder="1" applyAlignment="1">
      <alignment horizontal="center" vertical="center"/>
      <protection/>
    </xf>
    <xf numFmtId="176" fontId="7" fillId="0" borderId="20" xfId="61" applyNumberFormat="1" applyFont="1" applyFill="1" applyBorder="1" applyAlignment="1">
      <alignment horizontal="center" vertical="center"/>
      <protection/>
    </xf>
    <xf numFmtId="176" fontId="7" fillId="0" borderId="10" xfId="61" applyNumberFormat="1" applyFont="1" applyFill="1" applyBorder="1" applyAlignment="1">
      <alignment horizontal="center" vertical="center"/>
      <protection/>
    </xf>
    <xf numFmtId="176" fontId="7" fillId="0" borderId="11" xfId="61" applyNumberFormat="1" applyFont="1" applyFill="1" applyBorder="1" applyAlignment="1">
      <alignment horizontal="center" vertical="center"/>
      <protection/>
    </xf>
    <xf numFmtId="176" fontId="8" fillId="0" borderId="10" xfId="61" applyNumberFormat="1" applyFont="1" applyFill="1" applyBorder="1" applyAlignment="1">
      <alignment horizontal="center" vertical="center"/>
      <protection/>
    </xf>
    <xf numFmtId="176" fontId="8" fillId="0" borderId="11" xfId="61" applyNumberFormat="1" applyFont="1" applyFill="1" applyBorder="1" applyAlignment="1">
      <alignment horizontal="center" vertical="center"/>
      <protection/>
    </xf>
    <xf numFmtId="176" fontId="8" fillId="0" borderId="12" xfId="61" applyNumberFormat="1" applyFont="1" applyFill="1" applyBorder="1" applyAlignment="1">
      <alignment horizontal="distributed" vertical="center"/>
      <protection/>
    </xf>
    <xf numFmtId="176" fontId="8" fillId="0" borderId="0" xfId="61" applyNumberFormat="1" applyFont="1" applyFill="1" applyBorder="1" applyAlignment="1">
      <alignment horizontal="right" vertical="center"/>
      <protection/>
    </xf>
    <xf numFmtId="177" fontId="8" fillId="0" borderId="0" xfId="61" applyNumberFormat="1" applyFont="1" applyFill="1" applyBorder="1" applyAlignment="1">
      <alignment horizontal="right" vertical="center"/>
      <protection/>
    </xf>
    <xf numFmtId="176" fontId="7" fillId="0" borderId="15" xfId="61" applyNumberFormat="1" applyFont="1" applyFill="1" applyBorder="1" applyAlignment="1">
      <alignment horizontal="right" vertical="center"/>
      <protection/>
    </xf>
    <xf numFmtId="177" fontId="7" fillId="0" borderId="15" xfId="61" applyNumberFormat="1" applyFont="1" applyFill="1" applyBorder="1" applyAlignment="1">
      <alignment horizontal="right" vertical="center"/>
      <protection/>
    </xf>
    <xf numFmtId="176" fontId="8" fillId="0" borderId="15" xfId="61" applyNumberFormat="1" applyFont="1" applyFill="1" applyBorder="1" applyAlignment="1">
      <alignment horizontal="right" vertical="center"/>
      <protection/>
    </xf>
    <xf numFmtId="177" fontId="8" fillId="0" borderId="15" xfId="61" applyNumberFormat="1" applyFont="1" applyFill="1" applyBorder="1" applyAlignment="1">
      <alignment horizontal="right" vertical="center"/>
      <protection/>
    </xf>
    <xf numFmtId="176" fontId="5" fillId="0" borderId="0" xfId="61" applyNumberFormat="1" applyFont="1" applyFill="1" applyAlignment="1">
      <alignment vertical="center"/>
      <protection/>
    </xf>
    <xf numFmtId="176" fontId="5" fillId="0" borderId="0" xfId="61" applyNumberFormat="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25"/>
  <sheetViews>
    <sheetView zoomScaleSheetLayoutView="100" zoomScalePageLayoutView="0" workbookViewId="0" topLeftCell="A1">
      <selection activeCell="F6" sqref="F6"/>
    </sheetView>
  </sheetViews>
  <sheetFormatPr defaultColWidth="12.7109375" defaultRowHeight="15"/>
  <cols>
    <col min="1" max="1" width="35.7109375" style="2" customWidth="1"/>
    <col min="2" max="5" width="13.140625" style="3" customWidth="1"/>
    <col min="6" max="230" width="9.00390625" style="2" customWidth="1"/>
    <col min="231" max="231" width="21.7109375" style="2" customWidth="1"/>
    <col min="232" max="232" width="14.7109375" style="2" customWidth="1"/>
    <col min="233" max="233" width="9.28125" style="2" customWidth="1"/>
    <col min="234" max="234" width="14.7109375" style="2" customWidth="1"/>
    <col min="235" max="235" width="9.28125" style="2" customWidth="1"/>
    <col min="236" max="236" width="14.421875" style="2" customWidth="1"/>
    <col min="237" max="237" width="9.28125" style="2" customWidth="1"/>
    <col min="238" max="238" width="14.7109375" style="2" customWidth="1"/>
    <col min="239" max="239" width="9.28125" style="2" customWidth="1"/>
    <col min="240" max="240" width="14.7109375" style="2" customWidth="1"/>
    <col min="241" max="241" width="9.28125" style="2" customWidth="1"/>
    <col min="242" max="242" width="14.7109375" style="2" customWidth="1"/>
    <col min="243" max="243" width="9.28125" style="2" customWidth="1"/>
    <col min="244" max="244" width="12.8515625" style="2" customWidth="1"/>
    <col min="245" max="245" width="9.28125" style="2" customWidth="1"/>
    <col min="246" max="246" width="14.7109375" style="2" customWidth="1"/>
    <col min="247" max="247" width="9.28125" style="2" customWidth="1"/>
    <col min="248" max="248" width="14.7109375" style="2" customWidth="1"/>
    <col min="249" max="249" width="9.28125" style="2" customWidth="1"/>
    <col min="250" max="250" width="11.8515625" style="2" bestFit="1" customWidth="1"/>
    <col min="251" max="251" width="10.7109375" style="2" bestFit="1" customWidth="1"/>
    <col min="252" max="252" width="12.7109375" style="2" bestFit="1" customWidth="1"/>
    <col min="253" max="253" width="11.7109375" style="2" bestFit="1" customWidth="1"/>
    <col min="254" max="254" width="12.7109375" style="2" bestFit="1" customWidth="1"/>
    <col min="255" max="255" width="11.7109375" style="2" bestFit="1" customWidth="1"/>
    <col min="256" max="16384" width="12.7109375" style="2" bestFit="1" customWidth="1"/>
  </cols>
  <sheetData>
    <row r="1" spans="1:5" s="1" customFormat="1" ht="15.75">
      <c r="A1" s="86" t="s">
        <v>47</v>
      </c>
      <c r="B1" s="86"/>
      <c r="C1" s="86"/>
      <c r="D1" s="86"/>
      <c r="E1" s="86"/>
    </row>
    <row r="2" spans="1:5" s="1" customFormat="1" ht="15.75">
      <c r="A2" s="86" t="s">
        <v>32</v>
      </c>
      <c r="B2" s="86"/>
      <c r="C2" s="86"/>
      <c r="D2" s="86"/>
      <c r="E2" s="86"/>
    </row>
    <row r="3" spans="1:5" ht="13.5" customHeight="1" thickBot="1">
      <c r="A3" s="9" t="s">
        <v>0</v>
      </c>
      <c r="B3" s="50"/>
      <c r="C3" s="50"/>
      <c r="D3" s="50"/>
      <c r="E3" s="50"/>
    </row>
    <row r="4" spans="1:6" s="6" customFormat="1" ht="13.5" customHeight="1">
      <c r="A4" s="91" t="s">
        <v>1</v>
      </c>
      <c r="B4" s="87" t="s">
        <v>2</v>
      </c>
      <c r="C4" s="88"/>
      <c r="D4" s="89" t="s">
        <v>3</v>
      </c>
      <c r="E4" s="90"/>
      <c r="F4" s="41"/>
    </row>
    <row r="5" spans="1:6" s="6" customFormat="1" ht="13.5" customHeight="1">
      <c r="A5" s="92"/>
      <c r="B5" s="12" t="s">
        <v>8</v>
      </c>
      <c r="C5" s="12" t="s">
        <v>9</v>
      </c>
      <c r="D5" s="14" t="s">
        <v>8</v>
      </c>
      <c r="E5" s="15" t="s">
        <v>9</v>
      </c>
      <c r="F5" s="41"/>
    </row>
    <row r="6" spans="1:5" ht="13.5" customHeight="1">
      <c r="A6" s="16" t="s">
        <v>10</v>
      </c>
      <c r="B6" s="17">
        <f>SUM(B7:B19)</f>
        <v>27581448</v>
      </c>
      <c r="C6" s="18">
        <f>SUM(C7:C21)</f>
        <v>100.00000000000001</v>
      </c>
      <c r="D6" s="17">
        <f>SUM(D7:D21)</f>
        <v>23032043</v>
      </c>
      <c r="E6" s="18">
        <f>SUM(E7:E21)</f>
        <v>99.99999999999999</v>
      </c>
    </row>
    <row r="7" spans="1:5" ht="13.5" customHeight="1">
      <c r="A7" s="19" t="s">
        <v>11</v>
      </c>
      <c r="B7" s="43">
        <v>10969716</v>
      </c>
      <c r="C7" s="42">
        <f aca="true" t="shared" si="0" ref="C7:C19">ROUND(B7/$B$6*100,1)</f>
        <v>39.8</v>
      </c>
      <c r="D7" s="45">
        <v>10270971</v>
      </c>
      <c r="E7" s="44">
        <f aca="true" t="shared" si="1" ref="E7:E18">ROUND(D7/$D$6*100,1)</f>
        <v>44.6</v>
      </c>
    </row>
    <row r="8" spans="1:5" ht="13.5" customHeight="1">
      <c r="A8" s="19" t="s">
        <v>12</v>
      </c>
      <c r="B8" s="43">
        <v>3765093</v>
      </c>
      <c r="C8" s="42">
        <f t="shared" si="0"/>
        <v>13.7</v>
      </c>
      <c r="D8" s="45">
        <v>3157833</v>
      </c>
      <c r="E8" s="44">
        <f t="shared" si="1"/>
        <v>13.7</v>
      </c>
    </row>
    <row r="9" spans="1:5" ht="13.5" customHeight="1">
      <c r="A9" s="19" t="s">
        <v>13</v>
      </c>
      <c r="B9" s="43">
        <v>2050</v>
      </c>
      <c r="C9" s="42">
        <f t="shared" si="0"/>
        <v>0</v>
      </c>
      <c r="D9" s="45">
        <v>2113</v>
      </c>
      <c r="E9" s="44">
        <f t="shared" si="1"/>
        <v>0</v>
      </c>
    </row>
    <row r="10" spans="1:5" ht="13.5" customHeight="1">
      <c r="A10" s="19" t="s">
        <v>34</v>
      </c>
      <c r="B10" s="43">
        <v>326296</v>
      </c>
      <c r="C10" s="42">
        <f t="shared" si="0"/>
        <v>1.2</v>
      </c>
      <c r="D10" s="45">
        <v>296455</v>
      </c>
      <c r="E10" s="44">
        <f t="shared" si="1"/>
        <v>1.3</v>
      </c>
    </row>
    <row r="11" spans="1:5" ht="13.5" customHeight="1">
      <c r="A11" s="23" t="s">
        <v>36</v>
      </c>
      <c r="B11" s="43">
        <v>583468</v>
      </c>
      <c r="C11" s="42">
        <f t="shared" si="0"/>
        <v>2.1</v>
      </c>
      <c r="D11" s="45">
        <v>543036</v>
      </c>
      <c r="E11" s="44">
        <f t="shared" si="1"/>
        <v>2.4</v>
      </c>
    </row>
    <row r="12" spans="1:5" ht="13.5" customHeight="1">
      <c r="A12" s="19" t="s">
        <v>15</v>
      </c>
      <c r="B12" s="51">
        <v>17807</v>
      </c>
      <c r="C12" s="42">
        <f t="shared" si="0"/>
        <v>0.1</v>
      </c>
      <c r="D12" s="53">
        <v>16761</v>
      </c>
      <c r="E12" s="44">
        <f t="shared" si="1"/>
        <v>0.1</v>
      </c>
    </row>
    <row r="13" spans="1:5" ht="13.5" customHeight="1">
      <c r="A13" s="19" t="s">
        <v>16</v>
      </c>
      <c r="B13" s="43">
        <v>2382</v>
      </c>
      <c r="C13" s="42">
        <f t="shared" si="0"/>
        <v>0</v>
      </c>
      <c r="D13" s="45">
        <v>2947</v>
      </c>
      <c r="E13" s="44">
        <f t="shared" si="1"/>
        <v>0</v>
      </c>
    </row>
    <row r="14" spans="1:5" ht="13.5" customHeight="1">
      <c r="A14" s="19" t="s">
        <v>17</v>
      </c>
      <c r="B14" s="43">
        <v>4479565</v>
      </c>
      <c r="C14" s="42">
        <f t="shared" si="0"/>
        <v>16.2</v>
      </c>
      <c r="D14" s="45">
        <v>531026</v>
      </c>
      <c r="E14" s="44">
        <f t="shared" si="1"/>
        <v>2.3</v>
      </c>
    </row>
    <row r="15" spans="1:5" ht="13.5" customHeight="1">
      <c r="A15" s="19" t="s">
        <v>18</v>
      </c>
      <c r="B15" s="43">
        <v>6005</v>
      </c>
      <c r="C15" s="42">
        <f t="shared" si="0"/>
        <v>0</v>
      </c>
      <c r="D15" s="45">
        <v>6120</v>
      </c>
      <c r="E15" s="44">
        <f t="shared" si="1"/>
        <v>0</v>
      </c>
    </row>
    <row r="16" spans="1:5" ht="13.5" customHeight="1">
      <c r="A16" s="24" t="s">
        <v>19</v>
      </c>
      <c r="B16" s="43">
        <v>666958</v>
      </c>
      <c r="C16" s="42">
        <f t="shared" si="0"/>
        <v>2.4</v>
      </c>
      <c r="D16" s="45">
        <v>559115</v>
      </c>
      <c r="E16" s="44">
        <f t="shared" si="1"/>
        <v>2.4</v>
      </c>
    </row>
    <row r="17" spans="1:5" ht="13.5" customHeight="1">
      <c r="A17" s="19" t="s">
        <v>20</v>
      </c>
      <c r="B17" s="43">
        <v>3284335</v>
      </c>
      <c r="C17" s="42">
        <f t="shared" si="0"/>
        <v>11.9</v>
      </c>
      <c r="D17" s="45">
        <v>2994068</v>
      </c>
      <c r="E17" s="44">
        <f t="shared" si="1"/>
        <v>13</v>
      </c>
    </row>
    <row r="18" spans="1:5" ht="13.5" customHeight="1">
      <c r="A18" s="19" t="s">
        <v>21</v>
      </c>
      <c r="B18" s="43">
        <v>3313915</v>
      </c>
      <c r="C18" s="42">
        <f t="shared" si="0"/>
        <v>12</v>
      </c>
      <c r="D18" s="45">
        <v>3488258</v>
      </c>
      <c r="E18" s="44">
        <f t="shared" si="1"/>
        <v>15.1</v>
      </c>
    </row>
    <row r="19" spans="1:5" ht="13.5" customHeight="1">
      <c r="A19" s="19" t="s">
        <v>23</v>
      </c>
      <c r="B19" s="43">
        <v>163858</v>
      </c>
      <c r="C19" s="42">
        <f t="shared" si="0"/>
        <v>0.6</v>
      </c>
      <c r="D19" s="45">
        <v>380168</v>
      </c>
      <c r="E19" s="44">
        <f>ROUND(D19/$D$6*100,1)</f>
        <v>1.7</v>
      </c>
    </row>
    <row r="20" spans="1:5" ht="13.5" customHeight="1">
      <c r="A20" s="24" t="s">
        <v>24</v>
      </c>
      <c r="B20" s="7" t="s">
        <v>22</v>
      </c>
      <c r="C20" s="7" t="s">
        <v>22</v>
      </c>
      <c r="D20" s="45">
        <v>651431</v>
      </c>
      <c r="E20" s="44">
        <f>ROUND(D20/$D$6*100,1)</f>
        <v>2.8</v>
      </c>
    </row>
    <row r="21" spans="1:5" ht="13.5" customHeight="1">
      <c r="A21" s="24" t="s">
        <v>25</v>
      </c>
      <c r="B21" s="7" t="s">
        <v>22</v>
      </c>
      <c r="C21" s="7" t="s">
        <v>22</v>
      </c>
      <c r="D21" s="45">
        <v>131741</v>
      </c>
      <c r="E21" s="44">
        <f>ROUND(D21/$D$6*100,1)</f>
        <v>0.6</v>
      </c>
    </row>
    <row r="22" spans="1:5" ht="14.25" customHeight="1" thickBot="1">
      <c r="A22" s="25"/>
      <c r="B22" s="28"/>
      <c r="C22" s="29"/>
      <c r="D22" s="52"/>
      <c r="E22" s="32"/>
    </row>
    <row r="23" spans="1:5" ht="14.25" customHeight="1">
      <c r="A23" s="10" t="s">
        <v>37</v>
      </c>
      <c r="B23" s="17"/>
      <c r="C23" s="18"/>
      <c r="D23" s="43"/>
      <c r="E23" s="42"/>
    </row>
    <row r="24" spans="1:5" ht="13.5" customHeight="1">
      <c r="A24" s="30"/>
      <c r="B24" s="11"/>
      <c r="C24" s="11"/>
      <c r="D24" s="49"/>
      <c r="E24" s="49"/>
    </row>
    <row r="25" spans="1:5" ht="17.25" customHeight="1">
      <c r="A25" s="86" t="s">
        <v>33</v>
      </c>
      <c r="B25" s="86"/>
      <c r="C25" s="86"/>
      <c r="D25" s="86"/>
      <c r="E25" s="86"/>
    </row>
    <row r="26" spans="1:5" ht="13.5" customHeight="1" thickBot="1">
      <c r="A26" s="9" t="s">
        <v>0</v>
      </c>
      <c r="B26" s="11"/>
      <c r="C26" s="11"/>
      <c r="D26" s="49"/>
      <c r="E26" s="49"/>
    </row>
    <row r="27" spans="1:6" ht="13.5" customHeight="1">
      <c r="A27" s="91" t="s">
        <v>1</v>
      </c>
      <c r="B27" s="87" t="s">
        <v>2</v>
      </c>
      <c r="C27" s="88"/>
      <c r="D27" s="89" t="s">
        <v>3</v>
      </c>
      <c r="E27" s="90"/>
      <c r="F27" s="4"/>
    </row>
    <row r="28" spans="1:6" ht="13.5" customHeight="1">
      <c r="A28" s="92"/>
      <c r="B28" s="12" t="s">
        <v>8</v>
      </c>
      <c r="C28" s="12" t="s">
        <v>9</v>
      </c>
      <c r="D28" s="14" t="s">
        <v>8</v>
      </c>
      <c r="E28" s="15" t="s">
        <v>9</v>
      </c>
      <c r="F28" s="4"/>
    </row>
    <row r="29" spans="1:5" ht="13.5" customHeight="1">
      <c r="A29" s="16" t="s">
        <v>10</v>
      </c>
      <c r="B29" s="17">
        <f>SUM(B30:B42)</f>
        <v>26532627</v>
      </c>
      <c r="C29" s="18">
        <f>SUM(C30:C44)</f>
        <v>99.99999999999999</v>
      </c>
      <c r="D29" s="17">
        <f>SUM(D30:D44)</f>
        <v>22289887</v>
      </c>
      <c r="E29" s="18">
        <f>SUM(E30:E44)</f>
        <v>100</v>
      </c>
    </row>
    <row r="30" spans="1:5" ht="13.5" customHeight="1">
      <c r="A30" s="19" t="s">
        <v>11</v>
      </c>
      <c r="B30" s="43">
        <v>10527574</v>
      </c>
      <c r="C30" s="42">
        <f>ROUND(B30/$B$29*100,1)</f>
        <v>39.7</v>
      </c>
      <c r="D30" s="45">
        <v>9912508</v>
      </c>
      <c r="E30" s="44">
        <f>ROUND(D30/$D$29*100,1)</f>
        <v>44.5</v>
      </c>
    </row>
    <row r="31" spans="1:5" ht="13.5" customHeight="1">
      <c r="A31" s="19" t="s">
        <v>12</v>
      </c>
      <c r="B31" s="43">
        <v>3684710</v>
      </c>
      <c r="C31" s="42">
        <f aca="true" t="shared" si="2" ref="C31:C42">ROUND(B31/$B$29*100,1)</f>
        <v>13.9</v>
      </c>
      <c r="D31" s="45">
        <v>3118638</v>
      </c>
      <c r="E31" s="44">
        <f aca="true" t="shared" si="3" ref="E31:E41">ROUND(D31/$D$29*100,1)</f>
        <v>14</v>
      </c>
    </row>
    <row r="32" spans="1:5" ht="13.5" customHeight="1">
      <c r="A32" s="19" t="s">
        <v>13</v>
      </c>
      <c r="B32" s="43">
        <v>1169</v>
      </c>
      <c r="C32" s="42">
        <f t="shared" si="2"/>
        <v>0</v>
      </c>
      <c r="D32" s="45">
        <v>1305</v>
      </c>
      <c r="E32" s="44">
        <f t="shared" si="3"/>
        <v>0</v>
      </c>
    </row>
    <row r="33" spans="1:5" ht="13.5" customHeight="1">
      <c r="A33" s="19" t="s">
        <v>34</v>
      </c>
      <c r="B33" s="43">
        <v>325439</v>
      </c>
      <c r="C33" s="42">
        <f t="shared" si="2"/>
        <v>1.2</v>
      </c>
      <c r="D33" s="45">
        <v>295595</v>
      </c>
      <c r="E33" s="44">
        <f t="shared" si="3"/>
        <v>1.3</v>
      </c>
    </row>
    <row r="34" spans="1:5" ht="13.5" customHeight="1">
      <c r="A34" s="23" t="s">
        <v>35</v>
      </c>
      <c r="B34" s="43">
        <v>520371</v>
      </c>
      <c r="C34" s="42">
        <f t="shared" si="2"/>
        <v>2</v>
      </c>
      <c r="D34" s="45">
        <v>512373</v>
      </c>
      <c r="E34" s="44">
        <f t="shared" si="3"/>
        <v>2.3</v>
      </c>
    </row>
    <row r="35" spans="1:5" ht="13.5" customHeight="1">
      <c r="A35" s="19" t="s">
        <v>15</v>
      </c>
      <c r="B35" s="43">
        <v>17680</v>
      </c>
      <c r="C35" s="42">
        <f t="shared" si="2"/>
        <v>0.1</v>
      </c>
      <c r="D35" s="45">
        <v>14391</v>
      </c>
      <c r="E35" s="44">
        <f t="shared" si="3"/>
        <v>0.1</v>
      </c>
    </row>
    <row r="36" spans="1:5" ht="13.5" customHeight="1">
      <c r="A36" s="19" t="s">
        <v>16</v>
      </c>
      <c r="B36" s="43">
        <v>961</v>
      </c>
      <c r="C36" s="42">
        <f t="shared" si="2"/>
        <v>0</v>
      </c>
      <c r="D36" s="45">
        <v>1318</v>
      </c>
      <c r="E36" s="44">
        <f t="shared" si="3"/>
        <v>0</v>
      </c>
    </row>
    <row r="37" spans="1:5" ht="13.5" customHeight="1">
      <c r="A37" s="19" t="s">
        <v>17</v>
      </c>
      <c r="B37" s="43">
        <v>4403457</v>
      </c>
      <c r="C37" s="42">
        <f t="shared" si="2"/>
        <v>16.6</v>
      </c>
      <c r="D37" s="45">
        <v>509733</v>
      </c>
      <c r="E37" s="44">
        <f t="shared" si="3"/>
        <v>2.3</v>
      </c>
    </row>
    <row r="38" spans="1:5" ht="13.5" customHeight="1">
      <c r="A38" s="19" t="s">
        <v>18</v>
      </c>
      <c r="B38" s="43">
        <v>3956</v>
      </c>
      <c r="C38" s="42">
        <f t="shared" si="2"/>
        <v>0</v>
      </c>
      <c r="D38" s="45">
        <v>2674</v>
      </c>
      <c r="E38" s="44">
        <f t="shared" si="3"/>
        <v>0</v>
      </c>
    </row>
    <row r="39" spans="1:5" ht="13.5" customHeight="1">
      <c r="A39" s="24" t="s">
        <v>19</v>
      </c>
      <c r="B39" s="43">
        <v>625803</v>
      </c>
      <c r="C39" s="42">
        <f>ROUND(B39/$B$29*100,1)-0.1</f>
        <v>2.3</v>
      </c>
      <c r="D39" s="45">
        <v>546898</v>
      </c>
      <c r="E39" s="22">
        <f>ROUND(D39/$D$29*100,1)-0.1</f>
        <v>2.4</v>
      </c>
    </row>
    <row r="40" spans="1:5" ht="13.5" customHeight="1">
      <c r="A40" s="19" t="s">
        <v>20</v>
      </c>
      <c r="B40" s="43">
        <v>3054605</v>
      </c>
      <c r="C40" s="42">
        <f t="shared" si="2"/>
        <v>11.5</v>
      </c>
      <c r="D40" s="45">
        <v>2837201</v>
      </c>
      <c r="E40" s="22">
        <f t="shared" si="3"/>
        <v>12.7</v>
      </c>
    </row>
    <row r="41" spans="1:5" ht="13.5" customHeight="1">
      <c r="A41" s="19" t="s">
        <v>21</v>
      </c>
      <c r="B41" s="43">
        <v>3209593</v>
      </c>
      <c r="C41" s="42">
        <f t="shared" si="2"/>
        <v>12.1</v>
      </c>
      <c r="D41" s="45">
        <v>3427889</v>
      </c>
      <c r="E41" s="22">
        <f t="shared" si="3"/>
        <v>15.4</v>
      </c>
    </row>
    <row r="42" spans="1:5" ht="13.5" customHeight="1">
      <c r="A42" s="19" t="s">
        <v>23</v>
      </c>
      <c r="B42" s="43">
        <v>157309</v>
      </c>
      <c r="C42" s="42">
        <f t="shared" si="2"/>
        <v>0.6</v>
      </c>
      <c r="D42" s="45">
        <v>359933</v>
      </c>
      <c r="E42" s="22">
        <f>ROUND(D42/$D$29*100,1)</f>
        <v>1.6</v>
      </c>
    </row>
    <row r="43" spans="1:5" ht="13.5" customHeight="1">
      <c r="A43" s="24" t="s">
        <v>24</v>
      </c>
      <c r="B43" s="7" t="s">
        <v>22</v>
      </c>
      <c r="C43" s="7" t="s">
        <v>22</v>
      </c>
      <c r="D43" s="45">
        <v>629170</v>
      </c>
      <c r="E43" s="22">
        <f>ROUND(D43/$D$29*100,1)</f>
        <v>2.8</v>
      </c>
    </row>
    <row r="44" spans="1:5" ht="13.5" customHeight="1">
      <c r="A44" s="24" t="s">
        <v>25</v>
      </c>
      <c r="B44" s="7" t="s">
        <v>22</v>
      </c>
      <c r="C44" s="7" t="s">
        <v>22</v>
      </c>
      <c r="D44" s="45">
        <v>120261</v>
      </c>
      <c r="E44" s="22">
        <f>ROUND(D44/$D$29*100,1)+0.1</f>
        <v>0.6</v>
      </c>
    </row>
    <row r="45" spans="1:5" ht="14.25" customHeight="1" thickBot="1">
      <c r="A45" s="25"/>
      <c r="B45" s="28"/>
      <c r="C45" s="29"/>
      <c r="D45" s="28"/>
      <c r="E45" s="29"/>
    </row>
    <row r="46" spans="1:5" ht="13.5" customHeight="1">
      <c r="A46" s="10" t="s">
        <v>38</v>
      </c>
      <c r="B46" s="11"/>
      <c r="C46" s="11"/>
      <c r="D46" s="11"/>
      <c r="E46" s="11"/>
    </row>
    <row r="47" spans="1:5" ht="13.5" customHeight="1">
      <c r="A47" s="10" t="s">
        <v>26</v>
      </c>
      <c r="B47" s="11"/>
      <c r="C47" s="11"/>
      <c r="D47" s="11"/>
      <c r="E47" s="11"/>
    </row>
    <row r="48" spans="1:5" ht="13.5" customHeight="1">
      <c r="A48" s="10" t="s">
        <v>31</v>
      </c>
      <c r="B48" s="11"/>
      <c r="C48" s="11"/>
      <c r="D48" s="11"/>
      <c r="E48" s="11"/>
    </row>
    <row r="49" spans="1:5" ht="12">
      <c r="A49" s="4"/>
      <c r="B49" s="5"/>
      <c r="C49" s="5"/>
      <c r="D49" s="5"/>
      <c r="E49" s="5"/>
    </row>
    <row r="50" spans="1:5" ht="12">
      <c r="A50" s="4"/>
      <c r="B50" s="5"/>
      <c r="C50" s="5"/>
      <c r="D50" s="5"/>
      <c r="E50" s="5"/>
    </row>
    <row r="51" spans="1:5" ht="12">
      <c r="A51" s="4"/>
      <c r="B51" s="5"/>
      <c r="C51" s="5"/>
      <c r="D51" s="5"/>
      <c r="E51" s="5"/>
    </row>
    <row r="52" spans="1:5" ht="12">
      <c r="A52" s="4"/>
      <c r="B52" s="5"/>
      <c r="C52" s="5"/>
      <c r="D52" s="5"/>
      <c r="E52" s="5"/>
    </row>
    <row r="53" spans="1:5" ht="12">
      <c r="A53" s="4"/>
      <c r="B53" s="5"/>
      <c r="C53" s="5"/>
      <c r="D53" s="5"/>
      <c r="E53" s="5"/>
    </row>
    <row r="54" spans="1:5" ht="12">
      <c r="A54" s="4"/>
      <c r="B54" s="5"/>
      <c r="C54" s="5"/>
      <c r="D54" s="5"/>
      <c r="E54" s="5"/>
    </row>
    <row r="55" spans="1:5" ht="12">
      <c r="A55" s="4"/>
      <c r="B55" s="5"/>
      <c r="C55" s="5"/>
      <c r="D55" s="5"/>
      <c r="E55" s="5"/>
    </row>
    <row r="56" spans="1:5" ht="12">
      <c r="A56" s="4"/>
      <c r="B56" s="5"/>
      <c r="C56" s="5"/>
      <c r="D56" s="5"/>
      <c r="E56" s="5"/>
    </row>
    <row r="57" spans="1:5" ht="12">
      <c r="A57" s="4"/>
      <c r="B57" s="5"/>
      <c r="C57" s="5"/>
      <c r="D57" s="5"/>
      <c r="E57" s="5"/>
    </row>
    <row r="58" spans="1:5" ht="12">
      <c r="A58" s="4"/>
      <c r="B58" s="5"/>
      <c r="C58" s="5"/>
      <c r="D58" s="5"/>
      <c r="E58" s="5"/>
    </row>
    <row r="59" spans="1:5" ht="12">
      <c r="A59" s="4"/>
      <c r="B59" s="5"/>
      <c r="C59" s="5"/>
      <c r="D59" s="5"/>
      <c r="E59" s="5"/>
    </row>
    <row r="60" spans="1:5" ht="12">
      <c r="A60" s="4"/>
      <c r="B60" s="5"/>
      <c r="C60" s="5"/>
      <c r="D60" s="5"/>
      <c r="E60" s="5"/>
    </row>
    <row r="61" spans="1:5" ht="12">
      <c r="A61" s="4"/>
      <c r="B61" s="5"/>
      <c r="C61" s="5"/>
      <c r="D61" s="5"/>
      <c r="E61" s="5"/>
    </row>
    <row r="62" spans="1:5" ht="12">
      <c r="A62" s="4"/>
      <c r="B62" s="5"/>
      <c r="C62" s="5"/>
      <c r="D62" s="5"/>
      <c r="E62" s="5"/>
    </row>
    <row r="63" spans="1:5" ht="12">
      <c r="A63" s="4"/>
      <c r="B63" s="5"/>
      <c r="C63" s="5"/>
      <c r="D63" s="5"/>
      <c r="E63" s="5"/>
    </row>
    <row r="64" spans="1:5" ht="12">
      <c r="A64" s="4"/>
      <c r="B64" s="5"/>
      <c r="C64" s="5"/>
      <c r="D64" s="5"/>
      <c r="E64" s="5"/>
    </row>
    <row r="65" spans="1:5" ht="12">
      <c r="A65" s="4"/>
      <c r="B65" s="5"/>
      <c r="C65" s="5"/>
      <c r="D65" s="5"/>
      <c r="E65" s="5"/>
    </row>
    <row r="66" spans="1:5" ht="12">
      <c r="A66" s="4"/>
      <c r="B66" s="5"/>
      <c r="C66" s="5"/>
      <c r="D66" s="5"/>
      <c r="E66" s="5"/>
    </row>
    <row r="67" spans="1:5" ht="12">
      <c r="A67" s="4"/>
      <c r="B67" s="5"/>
      <c r="C67" s="5"/>
      <c r="D67" s="5"/>
      <c r="E67" s="5"/>
    </row>
    <row r="68" spans="1:5" ht="12">
      <c r="A68" s="4"/>
      <c r="B68" s="5"/>
      <c r="C68" s="5"/>
      <c r="D68" s="5"/>
      <c r="E68" s="5"/>
    </row>
    <row r="69" spans="1:5" ht="12">
      <c r="A69" s="4"/>
      <c r="B69" s="5"/>
      <c r="C69" s="5"/>
      <c r="D69" s="5"/>
      <c r="E69" s="5"/>
    </row>
    <row r="70" spans="1:5" ht="12">
      <c r="A70" s="4"/>
      <c r="B70" s="5"/>
      <c r="C70" s="5"/>
      <c r="D70" s="5"/>
      <c r="E70" s="5"/>
    </row>
    <row r="71" spans="1:5" ht="12">
      <c r="A71" s="4"/>
      <c r="B71" s="5"/>
      <c r="C71" s="5"/>
      <c r="D71" s="5"/>
      <c r="E71" s="5"/>
    </row>
    <row r="72" spans="1:5" ht="12">
      <c r="A72" s="4"/>
      <c r="B72" s="5"/>
      <c r="C72" s="5"/>
      <c r="D72" s="5"/>
      <c r="E72" s="5"/>
    </row>
    <row r="73" spans="1:5" ht="12">
      <c r="A73" s="4"/>
      <c r="B73" s="5"/>
      <c r="C73" s="5"/>
      <c r="D73" s="5"/>
      <c r="E73" s="5"/>
    </row>
    <row r="74" spans="1:5" ht="12">
      <c r="A74" s="4"/>
      <c r="B74" s="5"/>
      <c r="C74" s="5"/>
      <c r="D74" s="5"/>
      <c r="E74" s="5"/>
    </row>
    <row r="75" spans="1:5" ht="12">
      <c r="A75" s="4"/>
      <c r="B75" s="5"/>
      <c r="C75" s="5"/>
      <c r="D75" s="5"/>
      <c r="E75" s="5"/>
    </row>
    <row r="76" spans="1:5" ht="12">
      <c r="A76" s="4"/>
      <c r="B76" s="5"/>
      <c r="C76" s="5"/>
      <c r="D76" s="5"/>
      <c r="E76" s="5"/>
    </row>
    <row r="77" spans="1:5" ht="12">
      <c r="A77" s="4"/>
      <c r="B77" s="5"/>
      <c r="C77" s="5"/>
      <c r="D77" s="5"/>
      <c r="E77" s="5"/>
    </row>
    <row r="78" spans="1:5" ht="12">
      <c r="A78" s="4"/>
      <c r="B78" s="5"/>
      <c r="C78" s="5"/>
      <c r="D78" s="5"/>
      <c r="E78" s="5"/>
    </row>
    <row r="79" spans="1:5" ht="12">
      <c r="A79" s="4"/>
      <c r="B79" s="5"/>
      <c r="C79" s="5"/>
      <c r="D79" s="5"/>
      <c r="E79" s="5"/>
    </row>
    <row r="80" spans="1:5" ht="12">
      <c r="A80" s="4"/>
      <c r="B80" s="5"/>
      <c r="C80" s="5"/>
      <c r="D80" s="5"/>
      <c r="E80" s="5"/>
    </row>
    <row r="81" spans="1:5" ht="12">
      <c r="A81" s="4"/>
      <c r="B81" s="5"/>
      <c r="C81" s="5"/>
      <c r="D81" s="5"/>
      <c r="E81" s="5"/>
    </row>
    <row r="82" spans="1:5" ht="12">
      <c r="A82" s="4"/>
      <c r="B82" s="5"/>
      <c r="C82" s="5"/>
      <c r="D82" s="5"/>
      <c r="E82" s="5"/>
    </row>
    <row r="83" spans="1:5" ht="12">
      <c r="A83" s="4"/>
      <c r="B83" s="5"/>
      <c r="C83" s="5"/>
      <c r="D83" s="5"/>
      <c r="E83" s="5"/>
    </row>
    <row r="84" spans="1:5" ht="12">
      <c r="A84" s="4"/>
      <c r="B84" s="5"/>
      <c r="C84" s="5"/>
      <c r="D84" s="5"/>
      <c r="E84" s="5"/>
    </row>
    <row r="85" spans="1:5" ht="12">
      <c r="A85" s="4"/>
      <c r="B85" s="5"/>
      <c r="C85" s="5"/>
      <c r="D85" s="5"/>
      <c r="E85" s="5"/>
    </row>
    <row r="86" spans="1:5" ht="12">
      <c r="A86" s="4"/>
      <c r="B86" s="5"/>
      <c r="C86" s="5"/>
      <c r="D86" s="5"/>
      <c r="E86" s="5"/>
    </row>
    <row r="87" spans="1:5" ht="12">
      <c r="A87" s="4"/>
      <c r="B87" s="5"/>
      <c r="C87" s="5"/>
      <c r="D87" s="5"/>
      <c r="E87" s="5"/>
    </row>
    <row r="88" spans="1:5" ht="12">
      <c r="A88" s="4"/>
      <c r="B88" s="5"/>
      <c r="C88" s="5"/>
      <c r="D88" s="5"/>
      <c r="E88" s="5"/>
    </row>
    <row r="89" spans="1:5" ht="12">
      <c r="A89" s="4"/>
      <c r="B89" s="5"/>
      <c r="C89" s="5"/>
      <c r="D89" s="5"/>
      <c r="E89" s="5"/>
    </row>
    <row r="90" spans="1:5" ht="12">
      <c r="A90" s="4"/>
      <c r="B90" s="5"/>
      <c r="C90" s="5"/>
      <c r="D90" s="5"/>
      <c r="E90" s="5"/>
    </row>
    <row r="91" spans="1:5" ht="12">
      <c r="A91" s="4"/>
      <c r="B91" s="5"/>
      <c r="C91" s="5"/>
      <c r="D91" s="5"/>
      <c r="E91" s="5"/>
    </row>
    <row r="92" spans="1:5" ht="12">
      <c r="A92" s="4"/>
      <c r="B92" s="5"/>
      <c r="C92" s="5"/>
      <c r="D92" s="5"/>
      <c r="E92" s="5"/>
    </row>
    <row r="93" spans="1:5" ht="12">
      <c r="A93" s="4"/>
      <c r="B93" s="5"/>
      <c r="C93" s="5"/>
      <c r="D93" s="5"/>
      <c r="E93" s="5"/>
    </row>
    <row r="94" spans="1:5" ht="12">
      <c r="A94" s="4"/>
      <c r="B94" s="5"/>
      <c r="C94" s="5"/>
      <c r="D94" s="5"/>
      <c r="E94" s="5"/>
    </row>
    <row r="95" spans="1:5" ht="12">
      <c r="A95" s="4"/>
      <c r="B95" s="5"/>
      <c r="C95" s="5"/>
      <c r="D95" s="5"/>
      <c r="E95" s="5"/>
    </row>
    <row r="96" spans="1:5" ht="12">
      <c r="A96" s="4"/>
      <c r="B96" s="5"/>
      <c r="C96" s="5"/>
      <c r="D96" s="5"/>
      <c r="E96" s="5"/>
    </row>
    <row r="97" spans="1:5" ht="12">
      <c r="A97" s="4"/>
      <c r="B97" s="5"/>
      <c r="C97" s="5"/>
      <c r="D97" s="5"/>
      <c r="E97" s="5"/>
    </row>
    <row r="98" spans="1:5" ht="12">
      <c r="A98" s="4"/>
      <c r="B98" s="5"/>
      <c r="C98" s="5"/>
      <c r="D98" s="5"/>
      <c r="E98" s="5"/>
    </row>
    <row r="99" spans="1:5" ht="12">
      <c r="A99" s="4"/>
      <c r="B99" s="5"/>
      <c r="C99" s="5"/>
      <c r="D99" s="5"/>
      <c r="E99" s="5"/>
    </row>
    <row r="100" spans="1:5" ht="12">
      <c r="A100" s="4"/>
      <c r="B100" s="5"/>
      <c r="C100" s="5"/>
      <c r="D100" s="5"/>
      <c r="E100" s="5"/>
    </row>
    <row r="101" spans="1:5" ht="12">
      <c r="A101" s="4"/>
      <c r="B101" s="5"/>
      <c r="C101" s="5"/>
      <c r="D101" s="5"/>
      <c r="E101" s="5"/>
    </row>
    <row r="102" spans="1:5" ht="12">
      <c r="A102" s="4"/>
      <c r="B102" s="5"/>
      <c r="C102" s="5"/>
      <c r="D102" s="5"/>
      <c r="E102" s="5"/>
    </row>
    <row r="103" spans="1:5" ht="12">
      <c r="A103" s="4"/>
      <c r="B103" s="5"/>
      <c r="C103" s="5"/>
      <c r="D103" s="5"/>
      <c r="E103" s="5"/>
    </row>
    <row r="104" spans="1:5" ht="12">
      <c r="A104" s="4"/>
      <c r="B104" s="5"/>
      <c r="C104" s="5"/>
      <c r="D104" s="5"/>
      <c r="E104" s="5"/>
    </row>
    <row r="105" spans="1:5" ht="12">
      <c r="A105" s="4"/>
      <c r="B105" s="5"/>
      <c r="C105" s="5"/>
      <c r="D105" s="5"/>
      <c r="E105" s="5"/>
    </row>
    <row r="106" spans="1:5" ht="12">
      <c r="A106" s="4"/>
      <c r="B106" s="5"/>
      <c r="C106" s="5"/>
      <c r="D106" s="5"/>
      <c r="E106" s="5"/>
    </row>
    <row r="107" spans="1:5" ht="12">
      <c r="A107" s="4"/>
      <c r="B107" s="5"/>
      <c r="C107" s="5"/>
      <c r="D107" s="5"/>
      <c r="E107" s="5"/>
    </row>
    <row r="108" spans="1:5" ht="12">
      <c r="A108" s="4"/>
      <c r="B108" s="5"/>
      <c r="C108" s="5"/>
      <c r="D108" s="5"/>
      <c r="E108" s="5"/>
    </row>
    <row r="109" spans="1:5" ht="12">
      <c r="A109" s="4"/>
      <c r="B109" s="5"/>
      <c r="C109" s="5"/>
      <c r="D109" s="5"/>
      <c r="E109" s="5"/>
    </row>
    <row r="110" spans="1:31" s="3" customFormat="1" ht="12">
      <c r="A110" s="4"/>
      <c r="B110" s="5"/>
      <c r="C110" s="5"/>
      <c r="D110" s="5"/>
      <c r="E110" s="5"/>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s="3" customFormat="1" ht="12">
      <c r="A111" s="4"/>
      <c r="B111" s="5"/>
      <c r="C111" s="5"/>
      <c r="D111" s="5"/>
      <c r="E111" s="5"/>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s="3" customFormat="1" ht="12">
      <c r="A112" s="4"/>
      <c r="B112" s="5"/>
      <c r="C112" s="5"/>
      <c r="D112" s="5"/>
      <c r="E112" s="5"/>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s="3" customFormat="1" ht="12">
      <c r="A113" s="4"/>
      <c r="B113" s="5"/>
      <c r="C113" s="5"/>
      <c r="D113" s="5"/>
      <c r="E113" s="5"/>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s="3" customFormat="1" ht="12">
      <c r="A114" s="4"/>
      <c r="B114" s="5"/>
      <c r="C114" s="5"/>
      <c r="D114" s="5"/>
      <c r="E114" s="5"/>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s="3" customFormat="1" ht="12">
      <c r="A115" s="4"/>
      <c r="B115" s="5"/>
      <c r="C115" s="5"/>
      <c r="D115" s="5"/>
      <c r="E115" s="5"/>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s="3" customFormat="1" ht="12">
      <c r="A116" s="4"/>
      <c r="B116" s="5"/>
      <c r="C116" s="5"/>
      <c r="D116" s="5"/>
      <c r="E116" s="5"/>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s="3" customFormat="1" ht="12">
      <c r="A117" s="4"/>
      <c r="B117" s="5"/>
      <c r="C117" s="5"/>
      <c r="D117" s="5"/>
      <c r="E117" s="5"/>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s="3" customFormat="1" ht="12">
      <c r="A118" s="4"/>
      <c r="B118" s="5"/>
      <c r="C118" s="5"/>
      <c r="D118" s="5"/>
      <c r="E118" s="5"/>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s="3" customFormat="1" ht="12">
      <c r="A119" s="4"/>
      <c r="B119" s="5"/>
      <c r="C119" s="5"/>
      <c r="D119" s="5"/>
      <c r="E119" s="5"/>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s="3" customFormat="1" ht="12">
      <c r="A120" s="4"/>
      <c r="B120" s="5"/>
      <c r="C120" s="5"/>
      <c r="D120" s="5"/>
      <c r="E120" s="5"/>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s="3" customFormat="1" ht="12">
      <c r="A121" s="4"/>
      <c r="B121" s="5"/>
      <c r="C121" s="5"/>
      <c r="D121" s="5"/>
      <c r="E121" s="5"/>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s="3" customFormat="1" ht="12">
      <c r="A122" s="4"/>
      <c r="B122" s="5"/>
      <c r="C122" s="5"/>
      <c r="D122" s="5"/>
      <c r="E122" s="5"/>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s="3" customFormat="1" ht="12">
      <c r="A123" s="4"/>
      <c r="B123" s="5"/>
      <c r="C123" s="5"/>
      <c r="D123" s="5"/>
      <c r="E123" s="5"/>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s="3" customFormat="1" ht="12">
      <c r="A124" s="4"/>
      <c r="B124" s="5"/>
      <c r="C124" s="5"/>
      <c r="D124" s="5"/>
      <c r="E124" s="5"/>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s="3" customFormat="1" ht="12">
      <c r="A125" s="4"/>
      <c r="B125" s="5"/>
      <c r="C125" s="5"/>
      <c r="D125" s="5"/>
      <c r="E125" s="5"/>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sheetData>
  <sheetProtection/>
  <mergeCells count="9">
    <mergeCell ref="A1:E1"/>
    <mergeCell ref="A2:E2"/>
    <mergeCell ref="A25:E25"/>
    <mergeCell ref="B27:C27"/>
    <mergeCell ref="D27:E27"/>
    <mergeCell ref="A27:A28"/>
    <mergeCell ref="B4:C4"/>
    <mergeCell ref="D4:E4"/>
    <mergeCell ref="A4:A5"/>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ignoredErrors>
    <ignoredError sqref="E39 C39" formula="1"/>
  </ignoredErrors>
</worksheet>
</file>

<file path=xl/worksheets/sheet10.xml><?xml version="1.0" encoding="utf-8"?>
<worksheet xmlns="http://schemas.openxmlformats.org/spreadsheetml/2006/main" xmlns:r="http://schemas.openxmlformats.org/officeDocument/2006/relationships">
  <dimension ref="A1:F118"/>
  <sheetViews>
    <sheetView zoomScaleSheetLayoutView="100" zoomScalePageLayoutView="0" workbookViewId="0" topLeftCell="A1">
      <selection activeCell="E35" sqref="E35"/>
    </sheetView>
  </sheetViews>
  <sheetFormatPr defaultColWidth="12.7109375" defaultRowHeight="15"/>
  <cols>
    <col min="1" max="1" width="35.7109375" style="57" customWidth="1"/>
    <col min="2" max="5" width="13.140625" style="57" customWidth="1"/>
    <col min="6" max="230" width="9.00390625" style="57" customWidth="1"/>
    <col min="231" max="231" width="21.7109375" style="57" customWidth="1"/>
    <col min="232" max="232" width="14.7109375" style="57" customWidth="1"/>
    <col min="233" max="233" width="9.28125" style="57" customWidth="1"/>
    <col min="234" max="234" width="14.7109375" style="57" customWidth="1"/>
    <col min="235" max="235" width="9.28125" style="57" customWidth="1"/>
    <col min="236" max="236" width="14.421875" style="57" customWidth="1"/>
    <col min="237" max="237" width="9.28125" style="57" customWidth="1"/>
    <col min="238" max="238" width="14.7109375" style="57" customWidth="1"/>
    <col min="239" max="239" width="9.28125" style="57" customWidth="1"/>
    <col min="240" max="240" width="14.7109375" style="57" customWidth="1"/>
    <col min="241" max="241" width="9.28125" style="57" customWidth="1"/>
    <col min="242" max="242" width="14.7109375" style="57" customWidth="1"/>
    <col min="243" max="243" width="9.28125" style="57" customWidth="1"/>
    <col min="244" max="244" width="12.8515625" style="57" customWidth="1"/>
    <col min="245" max="245" width="9.28125" style="57" customWidth="1"/>
    <col min="246" max="246" width="14.7109375" style="57" customWidth="1"/>
    <col min="247" max="247" width="9.28125" style="57" customWidth="1"/>
    <col min="248" max="248" width="14.7109375" style="57" customWidth="1"/>
    <col min="249" max="249" width="9.28125" style="57" customWidth="1"/>
    <col min="250" max="250" width="11.8515625" style="57" bestFit="1" customWidth="1"/>
    <col min="251" max="251" width="10.7109375" style="57" bestFit="1" customWidth="1"/>
    <col min="252" max="252" width="12.7109375" style="57" bestFit="1" customWidth="1"/>
    <col min="253" max="253" width="11.7109375" style="57" bestFit="1" customWidth="1"/>
    <col min="254" max="254" width="12.7109375" style="57" bestFit="1" customWidth="1"/>
    <col min="255" max="255" width="11.7109375" style="57" bestFit="1" customWidth="1"/>
    <col min="256" max="16384" width="12.7109375" style="57" customWidth="1"/>
  </cols>
  <sheetData>
    <row r="1" spans="1:5" s="55" customFormat="1" ht="15.75">
      <c r="A1" s="101" t="s">
        <v>46</v>
      </c>
      <c r="B1" s="101"/>
      <c r="C1" s="101"/>
      <c r="D1" s="101"/>
      <c r="E1" s="101"/>
    </row>
    <row r="2" spans="1:5" s="55" customFormat="1" ht="15.75">
      <c r="A2" s="101" t="s">
        <v>32</v>
      </c>
      <c r="B2" s="101"/>
      <c r="C2" s="101"/>
      <c r="D2" s="101"/>
      <c r="E2" s="101"/>
    </row>
    <row r="3" spans="1:5" ht="13.5" customHeight="1" thickBot="1">
      <c r="A3" s="56" t="s">
        <v>0</v>
      </c>
      <c r="B3" s="56"/>
      <c r="C3" s="56"/>
      <c r="D3" s="56"/>
      <c r="E3" s="56"/>
    </row>
    <row r="4" spans="1:5" s="58" customFormat="1" ht="13.5" customHeight="1">
      <c r="A4" s="95" t="s">
        <v>1</v>
      </c>
      <c r="B4" s="97" t="s">
        <v>48</v>
      </c>
      <c r="C4" s="98"/>
      <c r="D4" s="99" t="s">
        <v>49</v>
      </c>
      <c r="E4" s="100"/>
    </row>
    <row r="5" spans="1:6" s="58" customFormat="1" ht="13.5" customHeight="1">
      <c r="A5" s="96"/>
      <c r="B5" s="59" t="s">
        <v>8</v>
      </c>
      <c r="C5" s="59" t="s">
        <v>9</v>
      </c>
      <c r="D5" s="60" t="s">
        <v>8</v>
      </c>
      <c r="E5" s="61" t="s">
        <v>9</v>
      </c>
      <c r="F5" s="62"/>
    </row>
    <row r="6" spans="1:5" ht="13.5" customHeight="1">
      <c r="A6" s="63" t="s">
        <v>10</v>
      </c>
      <c r="B6" s="64">
        <f>SUM(B7:B18)</f>
        <v>25463862</v>
      </c>
      <c r="C6" s="65">
        <f>SUM(C7:C18)</f>
        <v>100.00000000000001</v>
      </c>
      <c r="D6" s="64">
        <f>SUM(D7:D18)</f>
        <v>25762364</v>
      </c>
      <c r="E6" s="65">
        <f>SUM(E7:E18)</f>
        <v>100</v>
      </c>
    </row>
    <row r="7" spans="1:5" ht="13.5" customHeight="1">
      <c r="A7" s="66" t="s">
        <v>11</v>
      </c>
      <c r="B7" s="67">
        <v>14586972</v>
      </c>
      <c r="C7" s="68">
        <f aca="true" t="shared" si="0" ref="C7:C18">ROUND(B7/B$6*100,1)</f>
        <v>57.3</v>
      </c>
      <c r="D7" s="69">
        <v>14263757</v>
      </c>
      <c r="E7" s="70">
        <f>ROUND(D7/D$6*100,1)+0.1</f>
        <v>55.5</v>
      </c>
    </row>
    <row r="8" spans="1:5" ht="12.75">
      <c r="A8" s="66" t="s">
        <v>34</v>
      </c>
      <c r="B8" s="67">
        <v>145269</v>
      </c>
      <c r="C8" s="68">
        <f t="shared" si="0"/>
        <v>0.6</v>
      </c>
      <c r="D8" s="69">
        <v>836956</v>
      </c>
      <c r="E8" s="70">
        <f aca="true" t="shared" si="1" ref="E8:E18">ROUND(D8/D$6*100,1)</f>
        <v>3.2</v>
      </c>
    </row>
    <row r="9" spans="1:5" ht="13.5" customHeight="1">
      <c r="A9" s="71" t="s">
        <v>14</v>
      </c>
      <c r="B9" s="67">
        <v>734046</v>
      </c>
      <c r="C9" s="68">
        <f t="shared" si="0"/>
        <v>2.9</v>
      </c>
      <c r="D9" s="69">
        <v>759868</v>
      </c>
      <c r="E9" s="70">
        <f t="shared" si="1"/>
        <v>2.9</v>
      </c>
    </row>
    <row r="10" spans="1:5" ht="13.5" customHeight="1">
      <c r="A10" s="66" t="s">
        <v>15</v>
      </c>
      <c r="B10" s="67">
        <v>8674</v>
      </c>
      <c r="C10" s="68">
        <f t="shared" si="0"/>
        <v>0</v>
      </c>
      <c r="D10" s="69">
        <v>8092</v>
      </c>
      <c r="E10" s="70">
        <f>ROUND(D10/D$6*100,1)</f>
        <v>0</v>
      </c>
    </row>
    <row r="11" spans="1:5" ht="13.5" customHeight="1">
      <c r="A11" s="66" t="s">
        <v>16</v>
      </c>
      <c r="B11" s="67">
        <v>3070</v>
      </c>
      <c r="C11" s="68">
        <f t="shared" si="0"/>
        <v>0</v>
      </c>
      <c r="D11" s="69">
        <v>5185</v>
      </c>
      <c r="E11" s="70">
        <f t="shared" si="1"/>
        <v>0</v>
      </c>
    </row>
    <row r="12" spans="1:5" ht="13.5" customHeight="1">
      <c r="A12" s="66" t="s">
        <v>18</v>
      </c>
      <c r="B12" s="67">
        <v>2841</v>
      </c>
      <c r="C12" s="68">
        <f t="shared" si="0"/>
        <v>0</v>
      </c>
      <c r="D12" s="69">
        <v>2686</v>
      </c>
      <c r="E12" s="70">
        <f t="shared" si="1"/>
        <v>0</v>
      </c>
    </row>
    <row r="13" spans="1:5" ht="13.5" customHeight="1">
      <c r="A13" s="71" t="s">
        <v>19</v>
      </c>
      <c r="B13" s="67">
        <v>682751</v>
      </c>
      <c r="C13" s="68">
        <f t="shared" si="0"/>
        <v>2.7</v>
      </c>
      <c r="D13" s="69">
        <v>621544</v>
      </c>
      <c r="E13" s="70">
        <f t="shared" si="1"/>
        <v>2.4</v>
      </c>
    </row>
    <row r="14" spans="1:5" ht="13.5" customHeight="1">
      <c r="A14" s="66" t="s">
        <v>20</v>
      </c>
      <c r="B14" s="67">
        <v>1127993</v>
      </c>
      <c r="C14" s="68">
        <f t="shared" si="0"/>
        <v>4.4</v>
      </c>
      <c r="D14" s="69">
        <v>1450116</v>
      </c>
      <c r="E14" s="70">
        <f t="shared" si="1"/>
        <v>5.6</v>
      </c>
    </row>
    <row r="15" spans="1:5" ht="13.5" customHeight="1">
      <c r="A15" s="66" t="s">
        <v>21</v>
      </c>
      <c r="B15" s="67">
        <v>5860504</v>
      </c>
      <c r="C15" s="68">
        <f t="shared" si="0"/>
        <v>23</v>
      </c>
      <c r="D15" s="69">
        <v>6136209</v>
      </c>
      <c r="E15" s="70">
        <f>ROUND(D15/D$6*100,1)+0.1</f>
        <v>23.900000000000002</v>
      </c>
    </row>
    <row r="16" spans="1:5" ht="13.5" customHeight="1">
      <c r="A16" s="66" t="s">
        <v>23</v>
      </c>
      <c r="B16" s="67">
        <v>1199030</v>
      </c>
      <c r="C16" s="68">
        <f t="shared" si="0"/>
        <v>4.7</v>
      </c>
      <c r="D16" s="69">
        <v>539590</v>
      </c>
      <c r="E16" s="70">
        <f t="shared" si="1"/>
        <v>2.1</v>
      </c>
    </row>
    <row r="17" spans="1:5" ht="13.5" customHeight="1">
      <c r="A17" s="71" t="s">
        <v>24</v>
      </c>
      <c r="B17" s="67">
        <v>981747</v>
      </c>
      <c r="C17" s="68">
        <f t="shared" si="0"/>
        <v>3.9</v>
      </c>
      <c r="D17" s="69">
        <v>1040674</v>
      </c>
      <c r="E17" s="70">
        <f t="shared" si="1"/>
        <v>4</v>
      </c>
    </row>
    <row r="18" spans="1:5" ht="13.5" customHeight="1">
      <c r="A18" s="71" t="s">
        <v>25</v>
      </c>
      <c r="B18" s="67">
        <v>130965</v>
      </c>
      <c r="C18" s="68">
        <f t="shared" si="0"/>
        <v>0.5</v>
      </c>
      <c r="D18" s="69">
        <v>97687</v>
      </c>
      <c r="E18" s="70">
        <f t="shared" si="1"/>
        <v>0.4</v>
      </c>
    </row>
    <row r="19" spans="1:5" ht="14.25" customHeight="1" thickBot="1">
      <c r="A19" s="72"/>
      <c r="B19" s="73"/>
      <c r="C19" s="74"/>
      <c r="D19" s="73"/>
      <c r="E19" s="74"/>
    </row>
    <row r="20" spans="1:5" ht="13.5" customHeight="1">
      <c r="A20" s="75"/>
      <c r="B20" s="56"/>
      <c r="C20" s="56"/>
      <c r="D20" s="56"/>
      <c r="E20" s="56"/>
    </row>
    <row r="21" spans="1:5" ht="17.25" customHeight="1">
      <c r="A21" s="101" t="s">
        <v>33</v>
      </c>
      <c r="B21" s="101"/>
      <c r="C21" s="101"/>
      <c r="D21" s="101"/>
      <c r="E21" s="101"/>
    </row>
    <row r="22" spans="1:5" ht="13.5" customHeight="1" thickBot="1">
      <c r="A22" s="56" t="s">
        <v>0</v>
      </c>
      <c r="B22" s="76"/>
      <c r="C22" s="76"/>
      <c r="D22" s="77"/>
      <c r="E22" s="77"/>
    </row>
    <row r="23" spans="1:5" ht="13.5" customHeight="1">
      <c r="A23" s="95" t="s">
        <v>1</v>
      </c>
      <c r="B23" s="97" t="s">
        <v>48</v>
      </c>
      <c r="C23" s="98"/>
      <c r="D23" s="99" t="s">
        <v>49</v>
      </c>
      <c r="E23" s="100"/>
    </row>
    <row r="24" spans="1:5" ht="13.5" customHeight="1">
      <c r="A24" s="96"/>
      <c r="B24" s="59" t="s">
        <v>8</v>
      </c>
      <c r="C24" s="78" t="s">
        <v>9</v>
      </c>
      <c r="D24" s="60" t="s">
        <v>8</v>
      </c>
      <c r="E24" s="61" t="s">
        <v>9</v>
      </c>
    </row>
    <row r="25" spans="1:5" ht="13.5" customHeight="1">
      <c r="A25" s="63" t="s">
        <v>10</v>
      </c>
      <c r="B25" s="64">
        <f>SUM(B26:B37)</f>
        <v>23948309</v>
      </c>
      <c r="C25" s="65">
        <f>SUM(C26:C37)</f>
        <v>99.99999999999999</v>
      </c>
      <c r="D25" s="64">
        <f>SUM(D26:D37)</f>
        <v>24140678</v>
      </c>
      <c r="E25" s="65">
        <f>SUM(E26:E37)</f>
        <v>99.99999999999999</v>
      </c>
    </row>
    <row r="26" spans="1:6" ht="13.5" customHeight="1">
      <c r="A26" s="66" t="s">
        <v>11</v>
      </c>
      <c r="B26" s="67">
        <v>13919778</v>
      </c>
      <c r="C26" s="70">
        <f>ROUND(B26/B$25*100,1)</f>
        <v>58.1</v>
      </c>
      <c r="D26" s="69">
        <v>13351191</v>
      </c>
      <c r="E26" s="70">
        <f>ROUND(D26/D$25*100,1)</f>
        <v>55.3</v>
      </c>
      <c r="F26" s="84"/>
    </row>
    <row r="27" spans="1:6" ht="12.75">
      <c r="A27" s="66" t="s">
        <v>34</v>
      </c>
      <c r="B27" s="67">
        <v>142530</v>
      </c>
      <c r="C27" s="70">
        <f>ROUND(B27/B$25*100,1)</f>
        <v>0.6</v>
      </c>
      <c r="D27" s="69">
        <v>836956</v>
      </c>
      <c r="E27" s="70">
        <f aca="true" t="shared" si="2" ref="E27:E37">ROUND(D27/D$25*100,1)</f>
        <v>3.5</v>
      </c>
      <c r="F27" s="84"/>
    </row>
    <row r="28" spans="1:6" ht="13.5" customHeight="1">
      <c r="A28" s="71" t="s">
        <v>14</v>
      </c>
      <c r="B28" s="67">
        <v>657677</v>
      </c>
      <c r="C28" s="70">
        <f>ROUND(B28/B$25*100,1)+0.1</f>
        <v>2.8000000000000003</v>
      </c>
      <c r="D28" s="69">
        <v>705962</v>
      </c>
      <c r="E28" s="70">
        <f t="shared" si="2"/>
        <v>2.9</v>
      </c>
      <c r="F28" s="84"/>
    </row>
    <row r="29" spans="1:6" ht="13.5" customHeight="1">
      <c r="A29" s="66" t="s">
        <v>15</v>
      </c>
      <c r="B29" s="67">
        <v>6135</v>
      </c>
      <c r="C29" s="70">
        <f aca="true" t="shared" si="3" ref="C29:C37">ROUND(B29/B$25*100,1)</f>
        <v>0</v>
      </c>
      <c r="D29" s="69">
        <v>5213</v>
      </c>
      <c r="E29" s="70">
        <f t="shared" si="2"/>
        <v>0</v>
      </c>
      <c r="F29" s="84"/>
    </row>
    <row r="30" spans="1:6" ht="13.5" customHeight="1">
      <c r="A30" s="66" t="s">
        <v>16</v>
      </c>
      <c r="B30" s="67">
        <v>3036</v>
      </c>
      <c r="C30" s="70">
        <f t="shared" si="3"/>
        <v>0</v>
      </c>
      <c r="D30" s="69">
        <v>5033</v>
      </c>
      <c r="E30" s="70">
        <f t="shared" si="2"/>
        <v>0</v>
      </c>
      <c r="F30" s="84"/>
    </row>
    <row r="31" spans="1:6" ht="13.5" customHeight="1">
      <c r="A31" s="66" t="s">
        <v>18</v>
      </c>
      <c r="B31" s="67">
        <v>1615</v>
      </c>
      <c r="C31" s="70">
        <f t="shared" si="3"/>
        <v>0</v>
      </c>
      <c r="D31" s="69">
        <v>1507</v>
      </c>
      <c r="E31" s="70">
        <f t="shared" si="2"/>
        <v>0</v>
      </c>
      <c r="F31" s="84"/>
    </row>
    <row r="32" spans="1:6" ht="13.5" customHeight="1">
      <c r="A32" s="71" t="s">
        <v>19</v>
      </c>
      <c r="B32" s="67">
        <v>631675</v>
      </c>
      <c r="C32" s="70">
        <f t="shared" si="3"/>
        <v>2.6</v>
      </c>
      <c r="D32" s="69">
        <v>595738</v>
      </c>
      <c r="E32" s="70">
        <f t="shared" si="2"/>
        <v>2.5</v>
      </c>
      <c r="F32" s="84"/>
    </row>
    <row r="33" spans="1:6" ht="13.5" customHeight="1">
      <c r="A33" s="66" t="s">
        <v>20</v>
      </c>
      <c r="B33" s="67">
        <v>842468</v>
      </c>
      <c r="C33" s="70">
        <f t="shared" si="3"/>
        <v>3.5</v>
      </c>
      <c r="D33" s="69">
        <v>1150360</v>
      </c>
      <c r="E33" s="70">
        <f t="shared" si="2"/>
        <v>4.8</v>
      </c>
      <c r="F33" s="84"/>
    </row>
    <row r="34" spans="1:6" ht="13.5" customHeight="1">
      <c r="A34" s="66" t="s">
        <v>21</v>
      </c>
      <c r="B34" s="67">
        <v>5636862</v>
      </c>
      <c r="C34" s="70">
        <f t="shared" si="3"/>
        <v>23.5</v>
      </c>
      <c r="D34" s="69">
        <v>5968281</v>
      </c>
      <c r="E34" s="70">
        <f t="shared" si="2"/>
        <v>24.7</v>
      </c>
      <c r="F34" s="84"/>
    </row>
    <row r="35" spans="1:6" ht="13.5" customHeight="1">
      <c r="A35" s="66" t="s">
        <v>23</v>
      </c>
      <c r="B35" s="67">
        <v>1021678</v>
      </c>
      <c r="C35" s="70">
        <f t="shared" si="3"/>
        <v>4.3</v>
      </c>
      <c r="D35" s="69">
        <v>408135</v>
      </c>
      <c r="E35" s="70">
        <f t="shared" si="2"/>
        <v>1.7</v>
      </c>
      <c r="F35" s="84"/>
    </row>
    <row r="36" spans="1:6" ht="13.5" customHeight="1">
      <c r="A36" s="71" t="s">
        <v>24</v>
      </c>
      <c r="B36" s="67">
        <v>973846</v>
      </c>
      <c r="C36" s="70">
        <f t="shared" si="3"/>
        <v>4.1</v>
      </c>
      <c r="D36" s="69">
        <v>1029815</v>
      </c>
      <c r="E36" s="70">
        <f t="shared" si="2"/>
        <v>4.3</v>
      </c>
      <c r="F36" s="84"/>
    </row>
    <row r="37" spans="1:6" ht="13.5" customHeight="1">
      <c r="A37" s="71" t="s">
        <v>25</v>
      </c>
      <c r="B37" s="67">
        <v>111009</v>
      </c>
      <c r="C37" s="70">
        <f t="shared" si="3"/>
        <v>0.5</v>
      </c>
      <c r="D37" s="69">
        <v>82487</v>
      </c>
      <c r="E37" s="70">
        <f t="shared" si="2"/>
        <v>0.3</v>
      </c>
      <c r="F37" s="84"/>
    </row>
    <row r="38" spans="1:5" ht="14.25" customHeight="1" thickBot="1">
      <c r="A38" s="72"/>
      <c r="B38" s="79"/>
      <c r="C38" s="80"/>
      <c r="D38" s="81"/>
      <c r="E38" s="82"/>
    </row>
    <row r="39" spans="1:5" ht="13.5" customHeight="1">
      <c r="A39" s="75"/>
      <c r="B39" s="56"/>
      <c r="C39" s="56"/>
      <c r="D39" s="56"/>
      <c r="E39" s="56"/>
    </row>
    <row r="40" spans="1:5" ht="13.5" customHeight="1">
      <c r="A40" s="76" t="s">
        <v>26</v>
      </c>
      <c r="B40" s="56"/>
      <c r="C40" s="56"/>
      <c r="D40" s="56"/>
      <c r="E40" s="56"/>
    </row>
    <row r="41" ht="12.75">
      <c r="A41" s="76" t="s">
        <v>31</v>
      </c>
    </row>
    <row r="42" ht="12">
      <c r="A42" s="83"/>
    </row>
    <row r="43" ht="12">
      <c r="A43" s="83"/>
    </row>
    <row r="44" ht="12">
      <c r="A44" s="83"/>
    </row>
    <row r="45" ht="12">
      <c r="A45" s="83"/>
    </row>
    <row r="46" ht="12">
      <c r="A46" s="83"/>
    </row>
    <row r="47" ht="12">
      <c r="A47" s="83"/>
    </row>
    <row r="48" ht="12">
      <c r="A48" s="83"/>
    </row>
    <row r="49" ht="12">
      <c r="A49" s="83"/>
    </row>
    <row r="50" ht="12">
      <c r="A50" s="83"/>
    </row>
    <row r="51" ht="12">
      <c r="A51" s="83"/>
    </row>
    <row r="52" ht="12">
      <c r="A52" s="83"/>
    </row>
    <row r="53" ht="12">
      <c r="A53" s="83"/>
    </row>
    <row r="54" ht="12">
      <c r="A54" s="83"/>
    </row>
    <row r="55" ht="12">
      <c r="A55" s="83"/>
    </row>
    <row r="56" ht="12">
      <c r="A56" s="83"/>
    </row>
    <row r="57" ht="12">
      <c r="A57" s="83"/>
    </row>
    <row r="58" ht="12">
      <c r="A58" s="83"/>
    </row>
    <row r="59" ht="12">
      <c r="A59" s="83"/>
    </row>
    <row r="60" ht="12">
      <c r="A60" s="83"/>
    </row>
    <row r="61" ht="12">
      <c r="A61" s="83"/>
    </row>
    <row r="62" ht="12">
      <c r="A62" s="83"/>
    </row>
    <row r="63" ht="12">
      <c r="A63" s="83"/>
    </row>
    <row r="64" ht="12">
      <c r="A64" s="83"/>
    </row>
    <row r="65" ht="12">
      <c r="A65" s="83"/>
    </row>
    <row r="66" ht="12">
      <c r="A66" s="83"/>
    </row>
    <row r="67" ht="12">
      <c r="A67" s="83"/>
    </row>
    <row r="68" ht="12">
      <c r="A68" s="83"/>
    </row>
    <row r="69" ht="12">
      <c r="A69" s="83"/>
    </row>
    <row r="70" ht="12">
      <c r="A70" s="83"/>
    </row>
    <row r="71" ht="12">
      <c r="A71" s="83"/>
    </row>
    <row r="72" ht="12">
      <c r="A72" s="83"/>
    </row>
    <row r="73" ht="12">
      <c r="A73" s="83"/>
    </row>
    <row r="74" ht="12">
      <c r="A74" s="83"/>
    </row>
    <row r="75" ht="12">
      <c r="A75" s="83"/>
    </row>
    <row r="76" ht="12">
      <c r="A76" s="83"/>
    </row>
    <row r="77" ht="12">
      <c r="A77" s="83"/>
    </row>
    <row r="78" ht="12">
      <c r="A78" s="83"/>
    </row>
    <row r="79" ht="12">
      <c r="A79" s="83"/>
    </row>
    <row r="80" ht="12">
      <c r="A80" s="83"/>
    </row>
    <row r="81" ht="12">
      <c r="A81" s="83"/>
    </row>
    <row r="82" ht="12">
      <c r="A82" s="83"/>
    </row>
    <row r="83" ht="12">
      <c r="A83" s="83"/>
    </row>
    <row r="84" ht="12">
      <c r="A84" s="83"/>
    </row>
    <row r="85" ht="12">
      <c r="A85" s="83"/>
    </row>
    <row r="86" ht="12">
      <c r="A86" s="83"/>
    </row>
    <row r="87" ht="12">
      <c r="A87" s="83"/>
    </row>
    <row r="88" ht="12">
      <c r="A88" s="83"/>
    </row>
    <row r="89" ht="12">
      <c r="A89" s="83"/>
    </row>
    <row r="90" ht="12">
      <c r="A90" s="83"/>
    </row>
    <row r="91" ht="12">
      <c r="A91" s="83"/>
    </row>
    <row r="92" ht="12">
      <c r="A92" s="83"/>
    </row>
    <row r="93" ht="12">
      <c r="A93" s="83"/>
    </row>
    <row r="94" ht="12">
      <c r="A94" s="83"/>
    </row>
    <row r="95" ht="12">
      <c r="A95" s="83"/>
    </row>
    <row r="96" ht="12">
      <c r="A96" s="83"/>
    </row>
    <row r="97" ht="12">
      <c r="A97" s="83"/>
    </row>
    <row r="98" ht="12">
      <c r="A98" s="83"/>
    </row>
    <row r="99" ht="12">
      <c r="A99" s="83"/>
    </row>
    <row r="100" ht="12">
      <c r="A100" s="83"/>
    </row>
    <row r="101" ht="12">
      <c r="A101" s="83"/>
    </row>
    <row r="102" ht="12">
      <c r="A102" s="83"/>
    </row>
    <row r="103" ht="12">
      <c r="A103" s="83"/>
    </row>
    <row r="104" ht="12">
      <c r="A104" s="83"/>
    </row>
    <row r="105" ht="12">
      <c r="A105" s="83"/>
    </row>
    <row r="106" ht="12">
      <c r="A106" s="83"/>
    </row>
    <row r="107" ht="12">
      <c r="A107" s="83"/>
    </row>
    <row r="108" ht="12">
      <c r="A108" s="83"/>
    </row>
    <row r="109" ht="12">
      <c r="A109" s="83"/>
    </row>
    <row r="110" ht="12">
      <c r="A110" s="83"/>
    </row>
    <row r="111" ht="12">
      <c r="A111" s="83"/>
    </row>
    <row r="112" ht="12">
      <c r="A112" s="83"/>
    </row>
    <row r="113" ht="12">
      <c r="A113" s="83"/>
    </row>
    <row r="114" ht="12">
      <c r="A114" s="83"/>
    </row>
    <row r="115" ht="12">
      <c r="A115" s="83"/>
    </row>
    <row r="116" ht="12">
      <c r="A116" s="83"/>
    </row>
    <row r="117" ht="12">
      <c r="A117" s="83"/>
    </row>
    <row r="118" ht="12">
      <c r="A118" s="83"/>
    </row>
  </sheetData>
  <sheetProtection/>
  <mergeCells count="9">
    <mergeCell ref="A23:A24"/>
    <mergeCell ref="B23:C23"/>
    <mergeCell ref="D23:E23"/>
    <mergeCell ref="A1:E1"/>
    <mergeCell ref="A2:E2"/>
    <mergeCell ref="A4:A5"/>
    <mergeCell ref="B4:C4"/>
    <mergeCell ref="D4:E4"/>
    <mergeCell ref="A21:E21"/>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18"/>
  <sheetViews>
    <sheetView zoomScaleSheetLayoutView="100" zoomScalePageLayoutView="0" workbookViewId="0" topLeftCell="A4">
      <selection activeCell="A14" sqref="A14"/>
    </sheetView>
  </sheetViews>
  <sheetFormatPr defaultColWidth="12.7109375" defaultRowHeight="15"/>
  <cols>
    <col min="1" max="1" width="35.7109375" style="57" customWidth="1"/>
    <col min="2" max="5" width="13.140625" style="57" customWidth="1"/>
    <col min="6" max="230" width="9.00390625" style="57" customWidth="1"/>
    <col min="231" max="231" width="21.7109375" style="57" customWidth="1"/>
    <col min="232" max="232" width="14.7109375" style="57" customWidth="1"/>
    <col min="233" max="233" width="9.28125" style="57" customWidth="1"/>
    <col min="234" max="234" width="14.7109375" style="57" customWidth="1"/>
    <col min="235" max="235" width="9.28125" style="57" customWidth="1"/>
    <col min="236" max="236" width="14.421875" style="57" customWidth="1"/>
    <col min="237" max="237" width="9.28125" style="57" customWidth="1"/>
    <col min="238" max="238" width="14.7109375" style="57" customWidth="1"/>
    <col min="239" max="239" width="9.28125" style="57" customWidth="1"/>
    <col min="240" max="240" width="14.7109375" style="57" customWidth="1"/>
    <col min="241" max="241" width="9.28125" style="57" customWidth="1"/>
    <col min="242" max="242" width="14.7109375" style="57" customWidth="1"/>
    <col min="243" max="243" width="9.28125" style="57" customWidth="1"/>
    <col min="244" max="244" width="12.8515625" style="57" customWidth="1"/>
    <col min="245" max="245" width="9.28125" style="57" customWidth="1"/>
    <col min="246" max="246" width="14.7109375" style="57" customWidth="1"/>
    <col min="247" max="247" width="9.28125" style="57" customWidth="1"/>
    <col min="248" max="248" width="14.7109375" style="57" customWidth="1"/>
    <col min="249" max="249" width="9.28125" style="57" customWidth="1"/>
    <col min="250" max="250" width="11.8515625" style="57" bestFit="1" customWidth="1"/>
    <col min="251" max="251" width="10.7109375" style="57" bestFit="1" customWidth="1"/>
    <col min="252" max="252" width="12.7109375" style="57" bestFit="1" customWidth="1"/>
    <col min="253" max="253" width="11.7109375" style="57" bestFit="1" customWidth="1"/>
    <col min="254" max="254" width="12.7109375" style="57" bestFit="1" customWidth="1"/>
    <col min="255" max="255" width="11.7109375" style="57" bestFit="1" customWidth="1"/>
    <col min="256" max="16384" width="12.7109375" style="57" customWidth="1"/>
  </cols>
  <sheetData>
    <row r="1" spans="1:5" s="55" customFormat="1" ht="15.75">
      <c r="A1" s="101" t="s">
        <v>46</v>
      </c>
      <c r="B1" s="101"/>
      <c r="C1" s="101"/>
      <c r="D1" s="101"/>
      <c r="E1" s="101"/>
    </row>
    <row r="2" spans="1:5" s="55" customFormat="1" ht="15.75">
      <c r="A2" s="101" t="s">
        <v>32</v>
      </c>
      <c r="B2" s="101"/>
      <c r="C2" s="101"/>
      <c r="D2" s="101"/>
      <c r="E2" s="101"/>
    </row>
    <row r="3" spans="1:5" ht="13.5" customHeight="1" thickBot="1">
      <c r="A3" s="56" t="s">
        <v>0</v>
      </c>
      <c r="B3" s="56"/>
      <c r="C3" s="56"/>
      <c r="D3" s="56"/>
      <c r="E3" s="56"/>
    </row>
    <row r="4" spans="1:5" s="58" customFormat="1" ht="13.5" customHeight="1">
      <c r="A4" s="95" t="s">
        <v>1</v>
      </c>
      <c r="B4" s="97" t="s">
        <v>49</v>
      </c>
      <c r="C4" s="98"/>
      <c r="D4" s="99" t="s">
        <v>50</v>
      </c>
      <c r="E4" s="100"/>
    </row>
    <row r="5" spans="1:6" s="58" customFormat="1" ht="13.5" customHeight="1">
      <c r="A5" s="96"/>
      <c r="B5" s="59" t="s">
        <v>8</v>
      </c>
      <c r="C5" s="59" t="s">
        <v>9</v>
      </c>
      <c r="D5" s="60" t="s">
        <v>8</v>
      </c>
      <c r="E5" s="61" t="s">
        <v>9</v>
      </c>
      <c r="F5" s="62"/>
    </row>
    <row r="6" spans="1:5" ht="13.5" customHeight="1">
      <c r="A6" s="63" t="s">
        <v>10</v>
      </c>
      <c r="B6" s="64">
        <f>SUM(B7:B18)</f>
        <v>25762364</v>
      </c>
      <c r="C6" s="65">
        <f>SUM(C7:C18)</f>
        <v>100</v>
      </c>
      <c r="D6" s="64">
        <f>SUM(D7:D18)</f>
        <v>21667037</v>
      </c>
      <c r="E6" s="65">
        <f>SUM(E7:E18)</f>
        <v>100.00000000000001</v>
      </c>
    </row>
    <row r="7" spans="1:5" ht="13.5" customHeight="1">
      <c r="A7" s="66" t="s">
        <v>11</v>
      </c>
      <c r="B7" s="69">
        <v>14263757</v>
      </c>
      <c r="C7" s="68">
        <f>ROUND(B7/B$6*100,1)+0.1</f>
        <v>55.5</v>
      </c>
      <c r="D7" s="69">
        <v>11360720</v>
      </c>
      <c r="E7" s="70">
        <f>ROUND(D7/D$6*100,1)+0.1</f>
        <v>52.5</v>
      </c>
    </row>
    <row r="8" spans="1:5" ht="12.75">
      <c r="A8" s="66" t="s">
        <v>34</v>
      </c>
      <c r="B8" s="69">
        <v>836956</v>
      </c>
      <c r="C8" s="68">
        <f aca="true" t="shared" si="0" ref="C8:C18">ROUND(B8/B$6*100,1)</f>
        <v>3.2</v>
      </c>
      <c r="D8" s="69">
        <v>0</v>
      </c>
      <c r="E8" s="70">
        <f aca="true" t="shared" si="1" ref="E8:E18">ROUND(D8/D$6*100,1)</f>
        <v>0</v>
      </c>
    </row>
    <row r="9" spans="1:5" ht="13.5" customHeight="1">
      <c r="A9" s="71" t="s">
        <v>14</v>
      </c>
      <c r="B9" s="69">
        <v>759868</v>
      </c>
      <c r="C9" s="68">
        <f t="shared" si="0"/>
        <v>2.9</v>
      </c>
      <c r="D9" s="69">
        <v>886213</v>
      </c>
      <c r="E9" s="70">
        <f t="shared" si="1"/>
        <v>4.1</v>
      </c>
    </row>
    <row r="10" spans="1:5" ht="13.5" customHeight="1">
      <c r="A10" s="66" t="s">
        <v>15</v>
      </c>
      <c r="B10" s="69">
        <v>8092</v>
      </c>
      <c r="C10" s="68">
        <f t="shared" si="0"/>
        <v>0</v>
      </c>
      <c r="D10" s="69">
        <v>8261</v>
      </c>
      <c r="E10" s="70">
        <f>ROUND(D10/D$6*100,1)</f>
        <v>0</v>
      </c>
    </row>
    <row r="11" spans="1:5" ht="13.5" customHeight="1">
      <c r="A11" s="66" t="s">
        <v>16</v>
      </c>
      <c r="B11" s="69">
        <v>5185</v>
      </c>
      <c r="C11" s="68">
        <f t="shared" si="0"/>
        <v>0</v>
      </c>
      <c r="D11" s="69">
        <v>4296</v>
      </c>
      <c r="E11" s="70">
        <f t="shared" si="1"/>
        <v>0</v>
      </c>
    </row>
    <row r="12" spans="1:5" ht="13.5" customHeight="1">
      <c r="A12" s="66" t="s">
        <v>18</v>
      </c>
      <c r="B12" s="69">
        <v>2686</v>
      </c>
      <c r="C12" s="68">
        <f t="shared" si="0"/>
        <v>0</v>
      </c>
      <c r="D12" s="69">
        <v>2700</v>
      </c>
      <c r="E12" s="70">
        <f t="shared" si="1"/>
        <v>0</v>
      </c>
    </row>
    <row r="13" spans="1:5" ht="13.5" customHeight="1">
      <c r="A13" s="71" t="s">
        <v>19</v>
      </c>
      <c r="B13" s="69">
        <v>621544</v>
      </c>
      <c r="C13" s="68">
        <f t="shared" si="0"/>
        <v>2.4</v>
      </c>
      <c r="D13" s="69">
        <v>0</v>
      </c>
      <c r="E13" s="70">
        <f t="shared" si="1"/>
        <v>0</v>
      </c>
    </row>
    <row r="14" spans="1:5" ht="13.5" customHeight="1">
      <c r="A14" s="66" t="s">
        <v>20</v>
      </c>
      <c r="B14" s="69">
        <v>1450116</v>
      </c>
      <c r="C14" s="68">
        <f t="shared" si="0"/>
        <v>5.6</v>
      </c>
      <c r="D14" s="69">
        <v>888162</v>
      </c>
      <c r="E14" s="70">
        <f t="shared" si="1"/>
        <v>4.1</v>
      </c>
    </row>
    <row r="15" spans="1:5" ht="13.5" customHeight="1">
      <c r="A15" s="66" t="s">
        <v>21</v>
      </c>
      <c r="B15" s="69">
        <v>6136209</v>
      </c>
      <c r="C15" s="68">
        <f>ROUND(B15/B$6*100,1)+0.1</f>
        <v>23.900000000000002</v>
      </c>
      <c r="D15" s="69">
        <v>6347583</v>
      </c>
      <c r="E15" s="70">
        <f>ROUND(D15/D$6*100,1)+0.1</f>
        <v>29.400000000000002</v>
      </c>
    </row>
    <row r="16" spans="1:5" ht="13.5" customHeight="1">
      <c r="A16" s="66" t="s">
        <v>23</v>
      </c>
      <c r="B16" s="69">
        <v>539590</v>
      </c>
      <c r="C16" s="68">
        <f t="shared" si="0"/>
        <v>2.1</v>
      </c>
      <c r="D16" s="69">
        <v>984592</v>
      </c>
      <c r="E16" s="70">
        <f t="shared" si="1"/>
        <v>4.5</v>
      </c>
    </row>
    <row r="17" spans="1:5" ht="13.5" customHeight="1">
      <c r="A17" s="71" t="s">
        <v>24</v>
      </c>
      <c r="B17" s="69">
        <v>1040674</v>
      </c>
      <c r="C17" s="68">
        <f t="shared" si="0"/>
        <v>4</v>
      </c>
      <c r="D17" s="69">
        <v>1090672</v>
      </c>
      <c r="E17" s="70">
        <f t="shared" si="1"/>
        <v>5</v>
      </c>
    </row>
    <row r="18" spans="1:5" ht="13.5" customHeight="1">
      <c r="A18" s="71" t="s">
        <v>25</v>
      </c>
      <c r="B18" s="69">
        <v>97687</v>
      </c>
      <c r="C18" s="68">
        <f t="shared" si="0"/>
        <v>0.4</v>
      </c>
      <c r="D18" s="69">
        <v>93838</v>
      </c>
      <c r="E18" s="70">
        <f t="shared" si="1"/>
        <v>0.4</v>
      </c>
    </row>
    <row r="19" spans="1:5" ht="14.25" customHeight="1" thickBot="1">
      <c r="A19" s="72"/>
      <c r="B19" s="73"/>
      <c r="C19" s="74"/>
      <c r="D19" s="73"/>
      <c r="E19" s="74"/>
    </row>
    <row r="20" spans="1:5" ht="13.5" customHeight="1">
      <c r="A20" s="75"/>
      <c r="B20" s="56"/>
      <c r="C20" s="56"/>
      <c r="D20" s="56"/>
      <c r="E20" s="56"/>
    </row>
    <row r="21" spans="1:5" ht="17.25" customHeight="1">
      <c r="A21" s="101" t="s">
        <v>33</v>
      </c>
      <c r="B21" s="101"/>
      <c r="C21" s="101"/>
      <c r="D21" s="101"/>
      <c r="E21" s="101"/>
    </row>
    <row r="22" spans="1:5" ht="13.5" customHeight="1" thickBot="1">
      <c r="A22" s="56" t="s">
        <v>0</v>
      </c>
      <c r="B22" s="76"/>
      <c r="C22" s="76"/>
      <c r="D22" s="77"/>
      <c r="E22" s="77"/>
    </row>
    <row r="23" spans="1:5" ht="13.5" customHeight="1">
      <c r="A23" s="95" t="s">
        <v>1</v>
      </c>
      <c r="B23" s="97" t="s">
        <v>49</v>
      </c>
      <c r="C23" s="98"/>
      <c r="D23" s="99" t="s">
        <v>50</v>
      </c>
      <c r="E23" s="100"/>
    </row>
    <row r="24" spans="1:5" ht="13.5" customHeight="1">
      <c r="A24" s="96"/>
      <c r="B24" s="59" t="s">
        <v>8</v>
      </c>
      <c r="C24" s="78" t="s">
        <v>9</v>
      </c>
      <c r="D24" s="60" t="s">
        <v>8</v>
      </c>
      <c r="E24" s="61" t="s">
        <v>9</v>
      </c>
    </row>
    <row r="25" spans="1:5" ht="13.5" customHeight="1">
      <c r="A25" s="63" t="s">
        <v>10</v>
      </c>
      <c r="B25" s="64">
        <f>SUM(B26:B37)</f>
        <v>24140678</v>
      </c>
      <c r="C25" s="65">
        <f>SUM(C26:C37)</f>
        <v>99.99999999999999</v>
      </c>
      <c r="D25" s="64">
        <f>SUM(D26:D37)</f>
        <v>20962630</v>
      </c>
      <c r="E25" s="65">
        <f>SUM(E26:E37)</f>
        <v>100</v>
      </c>
    </row>
    <row r="26" spans="1:6" ht="13.5" customHeight="1">
      <c r="A26" s="66" t="s">
        <v>11</v>
      </c>
      <c r="B26" s="69">
        <v>13351191</v>
      </c>
      <c r="C26" s="70">
        <f>ROUND(B26/B$25*100,1)</f>
        <v>55.3</v>
      </c>
      <c r="D26" s="69">
        <v>11186818</v>
      </c>
      <c r="E26" s="70">
        <f>ROUND(D26/D$25*100,1)</f>
        <v>53.4</v>
      </c>
      <c r="F26" s="84"/>
    </row>
    <row r="27" spans="1:6" ht="12.75">
      <c r="A27" s="66" t="s">
        <v>34</v>
      </c>
      <c r="B27" s="69">
        <v>836956</v>
      </c>
      <c r="C27" s="70">
        <f>ROUND(B27/B$25*100,1)</f>
        <v>3.5</v>
      </c>
      <c r="D27" s="69">
        <v>0</v>
      </c>
      <c r="E27" s="70">
        <f aca="true" t="shared" si="2" ref="E27:E37">ROUND(D27/D$25*100,1)</f>
        <v>0</v>
      </c>
      <c r="F27" s="84"/>
    </row>
    <row r="28" spans="1:6" ht="13.5" customHeight="1">
      <c r="A28" s="71" t="s">
        <v>14</v>
      </c>
      <c r="B28" s="69">
        <v>705962</v>
      </c>
      <c r="C28" s="70">
        <f>ROUND(B28/B$25*100,1)</f>
        <v>2.9</v>
      </c>
      <c r="D28" s="69">
        <v>820074</v>
      </c>
      <c r="E28" s="70">
        <f t="shared" si="2"/>
        <v>3.9</v>
      </c>
      <c r="F28" s="84"/>
    </row>
    <row r="29" spans="1:6" ht="13.5" customHeight="1">
      <c r="A29" s="66" t="s">
        <v>15</v>
      </c>
      <c r="B29" s="69">
        <v>5213</v>
      </c>
      <c r="C29" s="70">
        <f aca="true" t="shared" si="3" ref="C29:C37">ROUND(B29/B$25*100,1)</f>
        <v>0</v>
      </c>
      <c r="D29" s="69">
        <v>7110</v>
      </c>
      <c r="E29" s="70">
        <f t="shared" si="2"/>
        <v>0</v>
      </c>
      <c r="F29" s="84"/>
    </row>
    <row r="30" spans="1:6" ht="13.5" customHeight="1">
      <c r="A30" s="66" t="s">
        <v>16</v>
      </c>
      <c r="B30" s="69">
        <v>5033</v>
      </c>
      <c r="C30" s="70">
        <f t="shared" si="3"/>
        <v>0</v>
      </c>
      <c r="D30" s="69">
        <v>3861</v>
      </c>
      <c r="E30" s="70">
        <f t="shared" si="2"/>
        <v>0</v>
      </c>
      <c r="F30" s="84"/>
    </row>
    <row r="31" spans="1:6" ht="13.5" customHeight="1">
      <c r="A31" s="66" t="s">
        <v>18</v>
      </c>
      <c r="B31" s="69">
        <v>1507</v>
      </c>
      <c r="C31" s="70">
        <f t="shared" si="3"/>
        <v>0</v>
      </c>
      <c r="D31" s="69">
        <v>2492</v>
      </c>
      <c r="E31" s="70">
        <f t="shared" si="2"/>
        <v>0</v>
      </c>
      <c r="F31" s="84"/>
    </row>
    <row r="32" spans="1:6" ht="13.5" customHeight="1">
      <c r="A32" s="71" t="s">
        <v>19</v>
      </c>
      <c r="B32" s="69">
        <v>595738</v>
      </c>
      <c r="C32" s="70">
        <f t="shared" si="3"/>
        <v>2.5</v>
      </c>
      <c r="D32" s="69">
        <v>0</v>
      </c>
      <c r="E32" s="70">
        <f t="shared" si="2"/>
        <v>0</v>
      </c>
      <c r="F32" s="84"/>
    </row>
    <row r="33" spans="1:6" ht="13.5" customHeight="1">
      <c r="A33" s="66" t="s">
        <v>20</v>
      </c>
      <c r="B33" s="69">
        <v>1150360</v>
      </c>
      <c r="C33" s="70">
        <f t="shared" si="3"/>
        <v>4.8</v>
      </c>
      <c r="D33" s="69">
        <v>746966</v>
      </c>
      <c r="E33" s="70">
        <f t="shared" si="2"/>
        <v>3.6</v>
      </c>
      <c r="F33" s="84"/>
    </row>
    <row r="34" spans="1:6" ht="13.5" customHeight="1">
      <c r="A34" s="66" t="s">
        <v>21</v>
      </c>
      <c r="B34" s="69">
        <v>5968281</v>
      </c>
      <c r="C34" s="70">
        <f t="shared" si="3"/>
        <v>24.7</v>
      </c>
      <c r="D34" s="69">
        <v>6124494</v>
      </c>
      <c r="E34" s="70">
        <f t="shared" si="2"/>
        <v>29.2</v>
      </c>
      <c r="F34" s="84"/>
    </row>
    <row r="35" spans="1:6" ht="13.5" customHeight="1">
      <c r="A35" s="66" t="s">
        <v>23</v>
      </c>
      <c r="B35" s="69">
        <v>408135</v>
      </c>
      <c r="C35" s="70">
        <f t="shared" si="3"/>
        <v>1.7</v>
      </c>
      <c r="D35" s="69">
        <v>918927</v>
      </c>
      <c r="E35" s="70">
        <f t="shared" si="2"/>
        <v>4.4</v>
      </c>
      <c r="F35" s="84"/>
    </row>
    <row r="36" spans="1:6" ht="13.5" customHeight="1">
      <c r="A36" s="71" t="s">
        <v>24</v>
      </c>
      <c r="B36" s="69">
        <v>1029815</v>
      </c>
      <c r="C36" s="70">
        <f t="shared" si="3"/>
        <v>4.3</v>
      </c>
      <c r="D36" s="69">
        <v>1077456</v>
      </c>
      <c r="E36" s="70">
        <f t="shared" si="2"/>
        <v>5.1</v>
      </c>
      <c r="F36" s="84"/>
    </row>
    <row r="37" spans="1:6" ht="13.5" customHeight="1">
      <c r="A37" s="71" t="s">
        <v>25</v>
      </c>
      <c r="B37" s="69">
        <v>82487</v>
      </c>
      <c r="C37" s="70">
        <f t="shared" si="3"/>
        <v>0.3</v>
      </c>
      <c r="D37" s="69">
        <v>74432</v>
      </c>
      <c r="E37" s="70">
        <f t="shared" si="2"/>
        <v>0.4</v>
      </c>
      <c r="F37" s="84"/>
    </row>
    <row r="38" spans="1:5" ht="14.25" customHeight="1" thickBot="1">
      <c r="A38" s="72"/>
      <c r="B38" s="79"/>
      <c r="C38" s="80"/>
      <c r="D38" s="81"/>
      <c r="E38" s="82"/>
    </row>
    <row r="39" spans="1:5" ht="13.5" customHeight="1">
      <c r="A39" s="75"/>
      <c r="B39" s="56"/>
      <c r="C39" s="56"/>
      <c r="D39" s="56"/>
      <c r="E39" s="56"/>
    </row>
    <row r="40" spans="1:5" ht="13.5" customHeight="1">
      <c r="A40" s="76" t="s">
        <v>26</v>
      </c>
      <c r="B40" s="56"/>
      <c r="C40" s="56"/>
      <c r="D40" s="56"/>
      <c r="E40" s="56"/>
    </row>
    <row r="41" ht="12.75">
      <c r="A41" s="76" t="s">
        <v>31</v>
      </c>
    </row>
    <row r="42" ht="12">
      <c r="A42" s="83"/>
    </row>
    <row r="43" ht="12">
      <c r="A43" s="83"/>
    </row>
    <row r="44" ht="12">
      <c r="A44" s="83"/>
    </row>
    <row r="45" ht="12">
      <c r="A45" s="83"/>
    </row>
    <row r="46" ht="12">
      <c r="A46" s="83"/>
    </row>
    <row r="47" ht="12">
      <c r="A47" s="83"/>
    </row>
    <row r="48" ht="12">
      <c r="A48" s="83"/>
    </row>
    <row r="49" ht="12">
      <c r="A49" s="83"/>
    </row>
    <row r="50" ht="12">
      <c r="A50" s="83"/>
    </row>
    <row r="51" ht="12">
      <c r="A51" s="83"/>
    </row>
    <row r="52" ht="12">
      <c r="A52" s="83"/>
    </row>
    <row r="53" ht="12">
      <c r="A53" s="83"/>
    </row>
    <row r="54" ht="12">
      <c r="A54" s="83"/>
    </row>
    <row r="55" ht="12">
      <c r="A55" s="83"/>
    </row>
    <row r="56" ht="12">
      <c r="A56" s="83"/>
    </row>
    <row r="57" ht="12">
      <c r="A57" s="83"/>
    </row>
    <row r="58" ht="12">
      <c r="A58" s="83"/>
    </row>
    <row r="59" ht="12">
      <c r="A59" s="83"/>
    </row>
    <row r="60" ht="12">
      <c r="A60" s="83"/>
    </row>
    <row r="61" ht="12">
      <c r="A61" s="83"/>
    </row>
    <row r="62" ht="12">
      <c r="A62" s="83"/>
    </row>
    <row r="63" ht="12">
      <c r="A63" s="83"/>
    </row>
    <row r="64" ht="12">
      <c r="A64" s="83"/>
    </row>
    <row r="65" ht="12">
      <c r="A65" s="83"/>
    </row>
    <row r="66" ht="12">
      <c r="A66" s="83"/>
    </row>
    <row r="67" ht="12">
      <c r="A67" s="83"/>
    </row>
    <row r="68" ht="12">
      <c r="A68" s="83"/>
    </row>
    <row r="69" ht="12">
      <c r="A69" s="83"/>
    </row>
    <row r="70" ht="12">
      <c r="A70" s="83"/>
    </row>
    <row r="71" ht="12">
      <c r="A71" s="83"/>
    </row>
    <row r="72" ht="12">
      <c r="A72" s="83"/>
    </row>
    <row r="73" ht="12">
      <c r="A73" s="83"/>
    </row>
    <row r="74" ht="12">
      <c r="A74" s="83"/>
    </row>
    <row r="75" ht="12">
      <c r="A75" s="83"/>
    </row>
    <row r="76" ht="12">
      <c r="A76" s="83"/>
    </row>
    <row r="77" ht="12">
      <c r="A77" s="83"/>
    </row>
    <row r="78" ht="12">
      <c r="A78" s="83"/>
    </row>
    <row r="79" ht="12">
      <c r="A79" s="83"/>
    </row>
    <row r="80" ht="12">
      <c r="A80" s="83"/>
    </row>
    <row r="81" ht="12">
      <c r="A81" s="83"/>
    </row>
    <row r="82" ht="12">
      <c r="A82" s="83"/>
    </row>
    <row r="83" ht="12">
      <c r="A83" s="83"/>
    </row>
    <row r="84" ht="12">
      <c r="A84" s="83"/>
    </row>
    <row r="85" ht="12">
      <c r="A85" s="83"/>
    </row>
    <row r="86" ht="12">
      <c r="A86" s="83"/>
    </row>
    <row r="87" ht="12">
      <c r="A87" s="83"/>
    </row>
    <row r="88" ht="12">
      <c r="A88" s="83"/>
    </row>
    <row r="89" ht="12">
      <c r="A89" s="83"/>
    </row>
    <row r="90" ht="12">
      <c r="A90" s="83"/>
    </row>
    <row r="91" ht="12">
      <c r="A91" s="83"/>
    </row>
    <row r="92" ht="12">
      <c r="A92" s="83"/>
    </row>
    <row r="93" ht="12">
      <c r="A93" s="83"/>
    </row>
    <row r="94" ht="12">
      <c r="A94" s="83"/>
    </row>
    <row r="95" ht="12">
      <c r="A95" s="83"/>
    </row>
    <row r="96" ht="12">
      <c r="A96" s="83"/>
    </row>
    <row r="97" ht="12">
      <c r="A97" s="83"/>
    </row>
    <row r="98" ht="12">
      <c r="A98" s="83"/>
    </row>
    <row r="99" ht="12">
      <c r="A99" s="83"/>
    </row>
    <row r="100" ht="12">
      <c r="A100" s="83"/>
    </row>
    <row r="101" ht="12">
      <c r="A101" s="83"/>
    </row>
    <row r="102" ht="12">
      <c r="A102" s="83"/>
    </row>
    <row r="103" ht="12">
      <c r="A103" s="83"/>
    </row>
    <row r="104" ht="12">
      <c r="A104" s="83"/>
    </row>
    <row r="105" ht="12">
      <c r="A105" s="83"/>
    </row>
    <row r="106" ht="12">
      <c r="A106" s="83"/>
    </row>
    <row r="107" ht="12">
      <c r="A107" s="83"/>
    </row>
    <row r="108" ht="12">
      <c r="A108" s="83"/>
    </row>
    <row r="109" ht="12">
      <c r="A109" s="83"/>
    </row>
    <row r="110" ht="12">
      <c r="A110" s="83"/>
    </row>
    <row r="111" ht="12">
      <c r="A111" s="83"/>
    </row>
    <row r="112" ht="12">
      <c r="A112" s="83"/>
    </row>
    <row r="113" ht="12">
      <c r="A113" s="83"/>
    </row>
    <row r="114" ht="12">
      <c r="A114" s="83"/>
    </row>
    <row r="115" ht="12">
      <c r="A115" s="83"/>
    </row>
    <row r="116" ht="12">
      <c r="A116" s="83"/>
    </row>
    <row r="117" ht="12">
      <c r="A117" s="83"/>
    </row>
    <row r="118" ht="12">
      <c r="A118" s="83"/>
    </row>
  </sheetData>
  <sheetProtection/>
  <mergeCells count="9">
    <mergeCell ref="A23:A24"/>
    <mergeCell ref="B23:C23"/>
    <mergeCell ref="D23:E23"/>
    <mergeCell ref="A1:E1"/>
    <mergeCell ref="A2:E2"/>
    <mergeCell ref="A4:A5"/>
    <mergeCell ref="B4:C4"/>
    <mergeCell ref="D4:E4"/>
    <mergeCell ref="A21:E21"/>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14"/>
  <sheetViews>
    <sheetView showGridLines="0" zoomScaleSheetLayoutView="100" zoomScalePageLayoutView="0" workbookViewId="0" topLeftCell="A1">
      <selection activeCell="A2" sqref="A2:E2"/>
    </sheetView>
  </sheetViews>
  <sheetFormatPr defaultColWidth="12.7109375" defaultRowHeight="15"/>
  <cols>
    <col min="1" max="1" width="35.7109375" style="57" customWidth="1"/>
    <col min="2" max="5" width="13.140625" style="57" customWidth="1"/>
    <col min="6" max="230" width="9.00390625" style="57" customWidth="1"/>
    <col min="231" max="231" width="21.7109375" style="57" customWidth="1"/>
    <col min="232" max="232" width="14.7109375" style="57" customWidth="1"/>
    <col min="233" max="233" width="9.28125" style="57" customWidth="1"/>
    <col min="234" max="234" width="14.7109375" style="57" customWidth="1"/>
    <col min="235" max="235" width="9.28125" style="57" customWidth="1"/>
    <col min="236" max="236" width="14.421875" style="57" customWidth="1"/>
    <col min="237" max="237" width="9.28125" style="57" customWidth="1"/>
    <col min="238" max="238" width="14.7109375" style="57" customWidth="1"/>
    <col min="239" max="239" width="9.28125" style="57" customWidth="1"/>
    <col min="240" max="240" width="14.7109375" style="57" customWidth="1"/>
    <col min="241" max="241" width="9.28125" style="57" customWidth="1"/>
    <col min="242" max="242" width="14.7109375" style="57" customWidth="1"/>
    <col min="243" max="243" width="9.28125" style="57" customWidth="1"/>
    <col min="244" max="244" width="12.8515625" style="57" customWidth="1"/>
    <col min="245" max="245" width="9.28125" style="57" customWidth="1"/>
    <col min="246" max="246" width="14.7109375" style="57" customWidth="1"/>
    <col min="247" max="247" width="9.28125" style="57" customWidth="1"/>
    <col min="248" max="248" width="14.7109375" style="57" customWidth="1"/>
    <col min="249" max="249" width="9.28125" style="57" customWidth="1"/>
    <col min="250" max="250" width="11.8515625" style="57" bestFit="1" customWidth="1"/>
    <col min="251" max="251" width="10.7109375" style="57" bestFit="1" customWidth="1"/>
    <col min="252" max="252" width="12.7109375" style="57" bestFit="1" customWidth="1"/>
    <col min="253" max="253" width="11.7109375" style="57" bestFit="1" customWidth="1"/>
    <col min="254" max="254" width="12.7109375" style="57" bestFit="1" customWidth="1"/>
    <col min="255" max="255" width="11.7109375" style="57" bestFit="1" customWidth="1"/>
    <col min="256" max="16384" width="12.7109375" style="57" customWidth="1"/>
  </cols>
  <sheetData>
    <row r="1" spans="1:5" s="55" customFormat="1" ht="15.75">
      <c r="A1" s="101" t="s">
        <v>46</v>
      </c>
      <c r="B1" s="101"/>
      <c r="C1" s="101"/>
      <c r="D1" s="101"/>
      <c r="E1" s="101"/>
    </row>
    <row r="2" spans="1:5" s="55" customFormat="1" ht="15.75">
      <c r="A2" s="101" t="s">
        <v>32</v>
      </c>
      <c r="B2" s="101"/>
      <c r="C2" s="101"/>
      <c r="D2" s="101"/>
      <c r="E2" s="101"/>
    </row>
    <row r="3" spans="1:5" ht="13.5" customHeight="1" thickBot="1">
      <c r="A3" s="56" t="s">
        <v>0</v>
      </c>
      <c r="B3" s="56"/>
      <c r="C3" s="56"/>
      <c r="D3" s="56"/>
      <c r="E3" s="56"/>
    </row>
    <row r="4" spans="1:5" s="58" customFormat="1" ht="13.5" customHeight="1">
      <c r="A4" s="95" t="s">
        <v>1</v>
      </c>
      <c r="B4" s="97" t="s">
        <v>50</v>
      </c>
      <c r="C4" s="98"/>
      <c r="D4" s="99" t="s">
        <v>51</v>
      </c>
      <c r="E4" s="100"/>
    </row>
    <row r="5" spans="1:6" s="58" customFormat="1" ht="13.5" customHeight="1">
      <c r="A5" s="96"/>
      <c r="B5" s="59" t="s">
        <v>8</v>
      </c>
      <c r="C5" s="59" t="s">
        <v>9</v>
      </c>
      <c r="D5" s="60" t="s">
        <v>8</v>
      </c>
      <c r="E5" s="61" t="s">
        <v>9</v>
      </c>
      <c r="F5" s="62"/>
    </row>
    <row r="6" spans="1:5" ht="13.5" customHeight="1">
      <c r="A6" s="63" t="s">
        <v>10</v>
      </c>
      <c r="B6" s="64">
        <f>SUM(B7:B16)</f>
        <v>21667037</v>
      </c>
      <c r="C6" s="65">
        <f>SUM(C7:C16)</f>
        <v>100.00000000000001</v>
      </c>
      <c r="D6" s="64">
        <f>SUM(D7:D16)</f>
        <v>21971384</v>
      </c>
      <c r="E6" s="65">
        <f>SUM(E7:E16)</f>
        <v>99.99999999999999</v>
      </c>
    </row>
    <row r="7" spans="1:5" ht="13.5" customHeight="1">
      <c r="A7" s="66" t="s">
        <v>11</v>
      </c>
      <c r="B7" s="69">
        <v>11360720</v>
      </c>
      <c r="C7" s="68">
        <f>ROUND(B7/B$6*100,1)+0.1</f>
        <v>52.5</v>
      </c>
      <c r="D7" s="85">
        <v>10839509</v>
      </c>
      <c r="E7" s="70">
        <f>ROUND(D7/D$6*100,1)+0.1</f>
        <v>49.4</v>
      </c>
    </row>
    <row r="8" spans="1:5" ht="13.5" customHeight="1">
      <c r="A8" s="71" t="s">
        <v>14</v>
      </c>
      <c r="B8" s="69">
        <v>886213</v>
      </c>
      <c r="C8" s="68">
        <f aca="true" t="shared" si="0" ref="C8:C16">ROUND(B8/B$6*100,1)</f>
        <v>4.1</v>
      </c>
      <c r="D8" s="85">
        <v>862408</v>
      </c>
      <c r="E8" s="70">
        <f aca="true" t="shared" si="1" ref="E8:E16">ROUND(D8/D$6*100,1)</f>
        <v>3.9</v>
      </c>
    </row>
    <row r="9" spans="1:5" ht="13.5" customHeight="1">
      <c r="A9" s="66" t="s">
        <v>15</v>
      </c>
      <c r="B9" s="69">
        <v>8261</v>
      </c>
      <c r="C9" s="68">
        <f t="shared" si="0"/>
        <v>0</v>
      </c>
      <c r="D9" s="85">
        <v>6310</v>
      </c>
      <c r="E9" s="70">
        <f>ROUND(D9/D$6*100,1)</f>
        <v>0</v>
      </c>
    </row>
    <row r="10" spans="1:5" ht="13.5" customHeight="1">
      <c r="A10" s="66" t="s">
        <v>16</v>
      </c>
      <c r="B10" s="69">
        <v>4296</v>
      </c>
      <c r="C10" s="68">
        <f t="shared" si="0"/>
        <v>0</v>
      </c>
      <c r="D10" s="85">
        <v>8057</v>
      </c>
      <c r="E10" s="70">
        <f t="shared" si="1"/>
        <v>0</v>
      </c>
    </row>
    <row r="11" spans="1:5" ht="13.5" customHeight="1">
      <c r="A11" s="66" t="s">
        <v>18</v>
      </c>
      <c r="B11" s="69">
        <v>2700</v>
      </c>
      <c r="C11" s="68">
        <f t="shared" si="0"/>
        <v>0</v>
      </c>
      <c r="D11" s="85">
        <v>1921</v>
      </c>
      <c r="E11" s="70">
        <f t="shared" si="1"/>
        <v>0</v>
      </c>
    </row>
    <row r="12" spans="1:5" ht="13.5" customHeight="1">
      <c r="A12" s="66" t="s">
        <v>20</v>
      </c>
      <c r="B12" s="69">
        <v>888162</v>
      </c>
      <c r="C12" s="68">
        <f t="shared" si="0"/>
        <v>4.1</v>
      </c>
      <c r="D12" s="85">
        <v>1417067</v>
      </c>
      <c r="E12" s="70">
        <f t="shared" si="1"/>
        <v>6.4</v>
      </c>
    </row>
    <row r="13" spans="1:5" ht="13.5" customHeight="1">
      <c r="A13" s="66" t="s">
        <v>21</v>
      </c>
      <c r="B13" s="69">
        <v>6347583</v>
      </c>
      <c r="C13" s="68">
        <f>ROUND(B13/B$6*100,1)+0.1</f>
        <v>29.400000000000002</v>
      </c>
      <c r="D13" s="85">
        <v>6684671</v>
      </c>
      <c r="E13" s="70">
        <f>ROUND(D13/D$6*100,1)+0.1</f>
        <v>30.5</v>
      </c>
    </row>
    <row r="14" spans="1:5" ht="13.5" customHeight="1">
      <c r="A14" s="66" t="s">
        <v>23</v>
      </c>
      <c r="B14" s="69">
        <v>984592</v>
      </c>
      <c r="C14" s="68">
        <f t="shared" si="0"/>
        <v>4.5</v>
      </c>
      <c r="D14" s="85">
        <v>887448</v>
      </c>
      <c r="E14" s="70">
        <f t="shared" si="1"/>
        <v>4</v>
      </c>
    </row>
    <row r="15" spans="1:5" ht="13.5" customHeight="1">
      <c r="A15" s="71" t="s">
        <v>24</v>
      </c>
      <c r="B15" s="69">
        <v>1090672</v>
      </c>
      <c r="C15" s="68">
        <f t="shared" si="0"/>
        <v>5</v>
      </c>
      <c r="D15" s="85">
        <v>1155038</v>
      </c>
      <c r="E15" s="70">
        <f t="shared" si="1"/>
        <v>5.3</v>
      </c>
    </row>
    <row r="16" spans="1:5" ht="13.5" customHeight="1">
      <c r="A16" s="71" t="s">
        <v>25</v>
      </c>
      <c r="B16" s="69">
        <v>93838</v>
      </c>
      <c r="C16" s="68">
        <f t="shared" si="0"/>
        <v>0.4</v>
      </c>
      <c r="D16" s="85">
        <v>108955</v>
      </c>
      <c r="E16" s="70">
        <f t="shared" si="1"/>
        <v>0.5</v>
      </c>
    </row>
    <row r="17" spans="1:5" ht="14.25" customHeight="1" thickBot="1">
      <c r="A17" s="72"/>
      <c r="B17" s="73"/>
      <c r="C17" s="74"/>
      <c r="D17" s="73"/>
      <c r="E17" s="74"/>
    </row>
    <row r="18" spans="1:5" ht="13.5" customHeight="1">
      <c r="A18" s="75" t="s">
        <v>52</v>
      </c>
      <c r="B18" s="56"/>
      <c r="C18" s="56"/>
      <c r="D18" s="56"/>
      <c r="E18" s="56"/>
    </row>
    <row r="19" spans="1:5" ht="17.25" customHeight="1">
      <c r="A19" s="101" t="s">
        <v>33</v>
      </c>
      <c r="B19" s="101"/>
      <c r="C19" s="101"/>
      <c r="D19" s="101"/>
      <c r="E19" s="101"/>
    </row>
    <row r="20" spans="1:5" ht="13.5" customHeight="1" thickBot="1">
      <c r="A20" s="56" t="s">
        <v>0</v>
      </c>
      <c r="B20" s="76"/>
      <c r="C20" s="76"/>
      <c r="D20" s="77"/>
      <c r="E20" s="77"/>
    </row>
    <row r="21" spans="1:5" ht="13.5" customHeight="1">
      <c r="A21" s="95" t="s">
        <v>1</v>
      </c>
      <c r="B21" s="97" t="s">
        <v>50</v>
      </c>
      <c r="C21" s="98"/>
      <c r="D21" s="99" t="s">
        <v>51</v>
      </c>
      <c r="E21" s="100"/>
    </row>
    <row r="22" spans="1:5" ht="13.5" customHeight="1">
      <c r="A22" s="96"/>
      <c r="B22" s="59" t="s">
        <v>8</v>
      </c>
      <c r="C22" s="78" t="s">
        <v>9</v>
      </c>
      <c r="D22" s="60" t="s">
        <v>8</v>
      </c>
      <c r="E22" s="61" t="s">
        <v>9</v>
      </c>
    </row>
    <row r="23" spans="1:5" ht="13.5" customHeight="1">
      <c r="A23" s="63" t="s">
        <v>10</v>
      </c>
      <c r="B23" s="64">
        <f>SUM(B24:B33)</f>
        <v>20962630</v>
      </c>
      <c r="C23" s="65">
        <f>SUM(C24:C33)</f>
        <v>100</v>
      </c>
      <c r="D23" s="64">
        <f>SUM(D24:D33)</f>
        <v>21143790</v>
      </c>
      <c r="E23" s="65">
        <f>SUM(E24:E33)</f>
        <v>100</v>
      </c>
    </row>
    <row r="24" spans="1:6" ht="13.5" customHeight="1">
      <c r="A24" s="66" t="s">
        <v>11</v>
      </c>
      <c r="B24" s="69">
        <v>11186818</v>
      </c>
      <c r="C24" s="70">
        <f>ROUND(B24/B$23*100,1)</f>
        <v>53.4</v>
      </c>
      <c r="D24" s="85">
        <v>10677335</v>
      </c>
      <c r="E24" s="70">
        <f>ROUND(D24/D$23*100,1)+0.1</f>
        <v>50.6</v>
      </c>
      <c r="F24" s="84"/>
    </row>
    <row r="25" spans="1:6" ht="13.5" customHeight="1">
      <c r="A25" s="71" t="s">
        <v>14</v>
      </c>
      <c r="B25" s="69">
        <v>820074</v>
      </c>
      <c r="C25" s="70">
        <f>ROUND(B25/B$23*100,1)</f>
        <v>3.9</v>
      </c>
      <c r="D25" s="85">
        <v>815299</v>
      </c>
      <c r="E25" s="70">
        <f aca="true" t="shared" si="2" ref="E25:E33">ROUND(D25/D$23*100,1)</f>
        <v>3.9</v>
      </c>
      <c r="F25" s="84"/>
    </row>
    <row r="26" spans="1:6" ht="13.5" customHeight="1">
      <c r="A26" s="66" t="s">
        <v>15</v>
      </c>
      <c r="B26" s="69">
        <v>7110</v>
      </c>
      <c r="C26" s="70">
        <f aca="true" t="shared" si="3" ref="C26:C33">ROUND(B26/B$23*100,1)</f>
        <v>0</v>
      </c>
      <c r="D26" s="85">
        <v>3399</v>
      </c>
      <c r="E26" s="70">
        <f t="shared" si="2"/>
        <v>0</v>
      </c>
      <c r="F26" s="84"/>
    </row>
    <row r="27" spans="1:6" ht="13.5" customHeight="1">
      <c r="A27" s="66" t="s">
        <v>16</v>
      </c>
      <c r="B27" s="69">
        <v>3861</v>
      </c>
      <c r="C27" s="70">
        <f t="shared" si="3"/>
        <v>0</v>
      </c>
      <c r="D27" s="85">
        <v>6052</v>
      </c>
      <c r="E27" s="70">
        <f t="shared" si="2"/>
        <v>0</v>
      </c>
      <c r="F27" s="84"/>
    </row>
    <row r="28" spans="1:6" ht="13.5" customHeight="1">
      <c r="A28" s="66" t="s">
        <v>18</v>
      </c>
      <c r="B28" s="69">
        <v>2492</v>
      </c>
      <c r="C28" s="70">
        <f t="shared" si="3"/>
        <v>0</v>
      </c>
      <c r="D28" s="85">
        <v>1920</v>
      </c>
      <c r="E28" s="70">
        <f t="shared" si="2"/>
        <v>0</v>
      </c>
      <c r="F28" s="84"/>
    </row>
    <row r="29" spans="1:6" ht="13.5" customHeight="1">
      <c r="A29" s="66" t="s">
        <v>20</v>
      </c>
      <c r="B29" s="69">
        <v>746966</v>
      </c>
      <c r="C29" s="70">
        <f t="shared" si="3"/>
        <v>3.6</v>
      </c>
      <c r="D29" s="85">
        <v>1297279</v>
      </c>
      <c r="E29" s="70">
        <f t="shared" si="2"/>
        <v>6.1</v>
      </c>
      <c r="F29" s="84"/>
    </row>
    <row r="30" spans="1:6" ht="13.5" customHeight="1">
      <c r="A30" s="66" t="s">
        <v>21</v>
      </c>
      <c r="B30" s="69">
        <v>6124494</v>
      </c>
      <c r="C30" s="70">
        <f t="shared" si="3"/>
        <v>29.2</v>
      </c>
      <c r="D30" s="85">
        <v>6598577</v>
      </c>
      <c r="E30" s="70">
        <f t="shared" si="2"/>
        <v>31.2</v>
      </c>
      <c r="F30" s="84"/>
    </row>
    <row r="31" spans="1:6" ht="13.5" customHeight="1">
      <c r="A31" s="66" t="s">
        <v>23</v>
      </c>
      <c r="B31" s="69">
        <v>918927</v>
      </c>
      <c r="C31" s="70">
        <f t="shared" si="3"/>
        <v>4.4</v>
      </c>
      <c r="D31" s="85">
        <v>523230</v>
      </c>
      <c r="E31" s="70">
        <f t="shared" si="2"/>
        <v>2.5</v>
      </c>
      <c r="F31" s="84"/>
    </row>
    <row r="32" spans="1:6" ht="13.5" customHeight="1">
      <c r="A32" s="71" t="s">
        <v>24</v>
      </c>
      <c r="B32" s="69">
        <v>1077456</v>
      </c>
      <c r="C32" s="70">
        <f t="shared" si="3"/>
        <v>5.1</v>
      </c>
      <c r="D32" s="85">
        <v>1130860</v>
      </c>
      <c r="E32" s="70">
        <f t="shared" si="2"/>
        <v>5.3</v>
      </c>
      <c r="F32" s="84"/>
    </row>
    <row r="33" spans="1:6" ht="13.5" customHeight="1">
      <c r="A33" s="71" t="s">
        <v>25</v>
      </c>
      <c r="B33" s="69">
        <v>74432</v>
      </c>
      <c r="C33" s="70">
        <f t="shared" si="3"/>
        <v>0.4</v>
      </c>
      <c r="D33" s="85">
        <v>89839</v>
      </c>
      <c r="E33" s="70">
        <f t="shared" si="2"/>
        <v>0.4</v>
      </c>
      <c r="F33" s="84"/>
    </row>
    <row r="34" spans="1:5" ht="14.25" customHeight="1" thickBot="1">
      <c r="A34" s="72"/>
      <c r="B34" s="79"/>
      <c r="C34" s="80"/>
      <c r="D34" s="81"/>
      <c r="E34" s="82"/>
    </row>
    <row r="35" spans="1:5" ht="13.5" customHeight="1">
      <c r="A35" s="75" t="s">
        <v>52</v>
      </c>
      <c r="B35" s="56"/>
      <c r="C35" s="56"/>
      <c r="D35" s="56"/>
      <c r="E35" s="56"/>
    </row>
    <row r="36" spans="1:5" ht="13.5" customHeight="1">
      <c r="A36" s="76" t="s">
        <v>26</v>
      </c>
      <c r="B36" s="56"/>
      <c r="C36" s="56"/>
      <c r="D36" s="56"/>
      <c r="E36" s="56"/>
    </row>
    <row r="37" ht="12.75">
      <c r="A37" s="76" t="s">
        <v>31</v>
      </c>
    </row>
    <row r="38" ht="12">
      <c r="A38" s="83"/>
    </row>
    <row r="39" ht="12">
      <c r="A39" s="83"/>
    </row>
    <row r="40" ht="12">
      <c r="A40" s="83"/>
    </row>
    <row r="41" ht="12">
      <c r="A41" s="83"/>
    </row>
    <row r="42" ht="12">
      <c r="A42" s="83"/>
    </row>
    <row r="43" ht="12">
      <c r="A43" s="83"/>
    </row>
    <row r="44" ht="12">
      <c r="A44" s="83"/>
    </row>
    <row r="45" ht="12">
      <c r="A45" s="83"/>
    </row>
    <row r="46" ht="12">
      <c r="A46" s="83"/>
    </row>
    <row r="47" ht="12">
      <c r="A47" s="83"/>
    </row>
    <row r="48" ht="12">
      <c r="A48" s="83"/>
    </row>
    <row r="49" ht="12">
      <c r="A49" s="83"/>
    </row>
    <row r="50" ht="12">
      <c r="A50" s="83"/>
    </row>
    <row r="51" ht="12">
      <c r="A51" s="83"/>
    </row>
    <row r="52" ht="12">
      <c r="A52" s="83"/>
    </row>
    <row r="53" ht="12">
      <c r="A53" s="83"/>
    </row>
    <row r="54" ht="12">
      <c r="A54" s="83"/>
    </row>
    <row r="55" ht="12">
      <c r="A55" s="83"/>
    </row>
    <row r="56" ht="12">
      <c r="A56" s="83"/>
    </row>
    <row r="57" ht="12">
      <c r="A57" s="83"/>
    </row>
    <row r="58" ht="12">
      <c r="A58" s="83"/>
    </row>
    <row r="59" ht="12">
      <c r="A59" s="83"/>
    </row>
    <row r="60" ht="12">
      <c r="A60" s="83"/>
    </row>
    <row r="61" ht="12">
      <c r="A61" s="83"/>
    </row>
    <row r="62" ht="12">
      <c r="A62" s="83"/>
    </row>
    <row r="63" ht="12">
      <c r="A63" s="83"/>
    </row>
    <row r="64" ht="12">
      <c r="A64" s="83"/>
    </row>
    <row r="65" ht="12">
      <c r="A65" s="83"/>
    </row>
    <row r="66" ht="12">
      <c r="A66" s="83"/>
    </row>
    <row r="67" ht="12">
      <c r="A67" s="83"/>
    </row>
    <row r="68" ht="12">
      <c r="A68" s="83"/>
    </row>
    <row r="69" ht="12">
      <c r="A69" s="83"/>
    </row>
    <row r="70" ht="12">
      <c r="A70" s="83"/>
    </row>
    <row r="71" ht="12">
      <c r="A71" s="83"/>
    </row>
    <row r="72" ht="12">
      <c r="A72" s="83"/>
    </row>
    <row r="73" ht="12">
      <c r="A73" s="83"/>
    </row>
    <row r="74" ht="12">
      <c r="A74" s="83"/>
    </row>
    <row r="75" ht="12">
      <c r="A75" s="83"/>
    </row>
    <row r="76" ht="12">
      <c r="A76" s="83"/>
    </row>
    <row r="77" ht="12">
      <c r="A77" s="83"/>
    </row>
    <row r="78" ht="12">
      <c r="A78" s="83"/>
    </row>
    <row r="79" ht="12">
      <c r="A79" s="83"/>
    </row>
    <row r="80" ht="12">
      <c r="A80" s="83"/>
    </row>
    <row r="81" ht="12">
      <c r="A81" s="83"/>
    </row>
    <row r="82" ht="12">
      <c r="A82" s="83"/>
    </row>
    <row r="83" ht="12">
      <c r="A83" s="83"/>
    </row>
    <row r="84" ht="12">
      <c r="A84" s="83"/>
    </row>
    <row r="85" ht="12">
      <c r="A85" s="83"/>
    </row>
    <row r="86" ht="12">
      <c r="A86" s="83"/>
    </row>
    <row r="87" ht="12">
      <c r="A87" s="83"/>
    </row>
    <row r="88" ht="12">
      <c r="A88" s="83"/>
    </row>
    <row r="89" ht="12">
      <c r="A89" s="83"/>
    </row>
    <row r="90" ht="12">
      <c r="A90" s="83"/>
    </row>
    <row r="91" ht="12">
      <c r="A91" s="83"/>
    </row>
    <row r="92" ht="12">
      <c r="A92" s="83"/>
    </row>
    <row r="93" ht="12">
      <c r="A93" s="83"/>
    </row>
    <row r="94" ht="12">
      <c r="A94" s="83"/>
    </row>
    <row r="95" ht="12">
      <c r="A95" s="83"/>
    </row>
    <row r="96" ht="12">
      <c r="A96" s="83"/>
    </row>
    <row r="97" ht="12">
      <c r="A97" s="83"/>
    </row>
    <row r="98" ht="12">
      <c r="A98" s="83"/>
    </row>
    <row r="99" ht="12">
      <c r="A99" s="83"/>
    </row>
    <row r="100" ht="12">
      <c r="A100" s="83"/>
    </row>
    <row r="101" ht="12">
      <c r="A101" s="83"/>
    </row>
    <row r="102" ht="12">
      <c r="A102" s="83"/>
    </row>
    <row r="103" ht="12">
      <c r="A103" s="83"/>
    </row>
    <row r="104" ht="12">
      <c r="A104" s="83"/>
    </row>
    <row r="105" ht="12">
      <c r="A105" s="83"/>
    </row>
    <row r="106" ht="12">
      <c r="A106" s="83"/>
    </row>
    <row r="107" ht="12">
      <c r="A107" s="83"/>
    </row>
    <row r="108" ht="12">
      <c r="A108" s="83"/>
    </row>
    <row r="109" ht="12">
      <c r="A109" s="83"/>
    </row>
    <row r="110" ht="12">
      <c r="A110" s="83"/>
    </row>
    <row r="111" ht="12">
      <c r="A111" s="83"/>
    </row>
    <row r="112" ht="12">
      <c r="A112" s="83"/>
    </row>
    <row r="113" ht="12">
      <c r="A113" s="83"/>
    </row>
    <row r="114" ht="12">
      <c r="A114" s="83"/>
    </row>
  </sheetData>
  <sheetProtection/>
  <mergeCells count="9">
    <mergeCell ref="A21:A22"/>
    <mergeCell ref="B21:C21"/>
    <mergeCell ref="D21:E21"/>
    <mergeCell ref="A1:E1"/>
    <mergeCell ref="A2:E2"/>
    <mergeCell ref="A4:A5"/>
    <mergeCell ref="B4:C4"/>
    <mergeCell ref="D4:E4"/>
    <mergeCell ref="A19:E19"/>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114"/>
  <sheetViews>
    <sheetView showGridLines="0" zoomScaleSheetLayoutView="100" zoomScalePageLayoutView="0" workbookViewId="0" topLeftCell="A4">
      <selection activeCell="E7" sqref="E7:E16"/>
    </sheetView>
  </sheetViews>
  <sheetFormatPr defaultColWidth="12.7109375" defaultRowHeight="15"/>
  <cols>
    <col min="1" max="1" width="35.7109375" style="57" customWidth="1"/>
    <col min="2" max="5" width="13.140625" style="57" customWidth="1"/>
    <col min="6" max="230" width="9.00390625" style="57" customWidth="1"/>
    <col min="231" max="231" width="21.7109375" style="57" customWidth="1"/>
    <col min="232" max="232" width="14.7109375" style="57" customWidth="1"/>
    <col min="233" max="233" width="9.28125" style="57" customWidth="1"/>
    <col min="234" max="234" width="14.7109375" style="57" customWidth="1"/>
    <col min="235" max="235" width="9.28125" style="57" customWidth="1"/>
    <col min="236" max="236" width="14.421875" style="57" customWidth="1"/>
    <col min="237" max="237" width="9.28125" style="57" customWidth="1"/>
    <col min="238" max="238" width="14.7109375" style="57" customWidth="1"/>
    <col min="239" max="239" width="9.28125" style="57" customWidth="1"/>
    <col min="240" max="240" width="14.7109375" style="57" customWidth="1"/>
    <col min="241" max="241" width="9.28125" style="57" customWidth="1"/>
    <col min="242" max="242" width="14.7109375" style="57" customWidth="1"/>
    <col min="243" max="243" width="9.28125" style="57" customWidth="1"/>
    <col min="244" max="244" width="12.8515625" style="57" customWidth="1"/>
    <col min="245" max="245" width="9.28125" style="57" customWidth="1"/>
    <col min="246" max="246" width="14.7109375" style="57" customWidth="1"/>
    <col min="247" max="247" width="9.28125" style="57" customWidth="1"/>
    <col min="248" max="248" width="14.7109375" style="57" customWidth="1"/>
    <col min="249" max="249" width="9.28125" style="57" customWidth="1"/>
    <col min="250" max="250" width="11.8515625" style="57" bestFit="1" customWidth="1"/>
    <col min="251" max="251" width="10.7109375" style="57" bestFit="1" customWidth="1"/>
    <col min="252" max="252" width="12.7109375" style="57" bestFit="1" customWidth="1"/>
    <col min="253" max="253" width="11.7109375" style="57" bestFit="1" customWidth="1"/>
    <col min="254" max="254" width="12.7109375" style="57" bestFit="1" customWidth="1"/>
    <col min="255" max="255" width="11.7109375" style="57" bestFit="1" customWidth="1"/>
    <col min="256" max="16384" width="12.7109375" style="57" customWidth="1"/>
  </cols>
  <sheetData>
    <row r="1" spans="1:5" s="55" customFormat="1" ht="15.75">
      <c r="A1" s="101" t="s">
        <v>46</v>
      </c>
      <c r="B1" s="101"/>
      <c r="C1" s="101"/>
      <c r="D1" s="101"/>
      <c r="E1" s="101"/>
    </row>
    <row r="2" spans="1:5" s="55" customFormat="1" ht="15.75">
      <c r="A2" s="101" t="s">
        <v>32</v>
      </c>
      <c r="B2" s="101"/>
      <c r="C2" s="101"/>
      <c r="D2" s="101"/>
      <c r="E2" s="101"/>
    </row>
    <row r="3" spans="1:5" ht="13.5" customHeight="1" thickBot="1">
      <c r="A3" s="56" t="s">
        <v>0</v>
      </c>
      <c r="B3" s="56"/>
      <c r="C3" s="56"/>
      <c r="D3" s="56"/>
      <c r="E3" s="56"/>
    </row>
    <row r="4" spans="1:5" s="58" customFormat="1" ht="13.5" customHeight="1">
      <c r="A4" s="95" t="s">
        <v>1</v>
      </c>
      <c r="B4" s="97" t="s">
        <v>51</v>
      </c>
      <c r="C4" s="98"/>
      <c r="D4" s="99" t="s">
        <v>53</v>
      </c>
      <c r="E4" s="100"/>
    </row>
    <row r="5" spans="1:6" s="58" customFormat="1" ht="13.5" customHeight="1">
      <c r="A5" s="96"/>
      <c r="B5" s="59" t="s">
        <v>8</v>
      </c>
      <c r="C5" s="59" t="s">
        <v>9</v>
      </c>
      <c r="D5" s="60" t="s">
        <v>8</v>
      </c>
      <c r="E5" s="61" t="s">
        <v>9</v>
      </c>
      <c r="F5" s="62"/>
    </row>
    <row r="6" spans="1:5" ht="13.5" customHeight="1">
      <c r="A6" s="63" t="s">
        <v>10</v>
      </c>
      <c r="B6" s="64">
        <f>SUM(B7:B16)</f>
        <v>21971384</v>
      </c>
      <c r="C6" s="65">
        <f>SUM(C7:C16)</f>
        <v>99.99999999999999</v>
      </c>
      <c r="D6" s="64">
        <f>SUM(D7:D16)</f>
        <v>22455186</v>
      </c>
      <c r="E6" s="65">
        <f>SUM(E7:E16)</f>
        <v>99.99999999999999</v>
      </c>
    </row>
    <row r="7" spans="1:5" ht="13.5" customHeight="1">
      <c r="A7" s="66" t="s">
        <v>11</v>
      </c>
      <c r="B7" s="85">
        <v>10839509</v>
      </c>
      <c r="C7" s="68">
        <f>ROUND(B7/B$6*100,1)+0.1</f>
        <v>49.4</v>
      </c>
      <c r="D7" s="85">
        <v>10418834</v>
      </c>
      <c r="E7" s="70">
        <f>ROUND(D7/D$6*100,1)</f>
        <v>46.4</v>
      </c>
    </row>
    <row r="8" spans="1:5" ht="13.5" customHeight="1">
      <c r="A8" s="71" t="s">
        <v>14</v>
      </c>
      <c r="B8" s="85">
        <v>862408</v>
      </c>
      <c r="C8" s="68">
        <f aca="true" t="shared" si="0" ref="C8:C16">ROUND(B8/B$6*100,1)</f>
        <v>3.9</v>
      </c>
      <c r="D8" s="85">
        <v>871539</v>
      </c>
      <c r="E8" s="70">
        <f aca="true" t="shared" si="1" ref="E8:E16">ROUND(D8/D$6*100,1)</f>
        <v>3.9</v>
      </c>
    </row>
    <row r="9" spans="1:5" ht="13.5" customHeight="1">
      <c r="A9" s="66" t="s">
        <v>15</v>
      </c>
      <c r="B9" s="85">
        <v>6310</v>
      </c>
      <c r="C9" s="68">
        <f t="shared" si="0"/>
        <v>0</v>
      </c>
      <c r="D9" s="85">
        <v>7555</v>
      </c>
      <c r="E9" s="70">
        <f>ROUND(D9/D$6*100,1)</f>
        <v>0</v>
      </c>
    </row>
    <row r="10" spans="1:5" ht="13.5" customHeight="1">
      <c r="A10" s="66" t="s">
        <v>16</v>
      </c>
      <c r="B10" s="85">
        <v>8057</v>
      </c>
      <c r="C10" s="68">
        <f t="shared" si="0"/>
        <v>0</v>
      </c>
      <c r="D10" s="85">
        <v>5633</v>
      </c>
      <c r="E10" s="70">
        <f t="shared" si="1"/>
        <v>0</v>
      </c>
    </row>
    <row r="11" spans="1:5" ht="13.5" customHeight="1">
      <c r="A11" s="66" t="s">
        <v>18</v>
      </c>
      <c r="B11" s="85">
        <v>1921</v>
      </c>
      <c r="C11" s="68">
        <f t="shared" si="0"/>
        <v>0</v>
      </c>
      <c r="D11" s="85">
        <v>1320</v>
      </c>
      <c r="E11" s="70">
        <f t="shared" si="1"/>
        <v>0</v>
      </c>
    </row>
    <row r="12" spans="1:5" ht="13.5" customHeight="1">
      <c r="A12" s="66" t="s">
        <v>20</v>
      </c>
      <c r="B12" s="85">
        <v>1417067</v>
      </c>
      <c r="C12" s="68">
        <f t="shared" si="0"/>
        <v>6.4</v>
      </c>
      <c r="D12" s="85">
        <v>1161877</v>
      </c>
      <c r="E12" s="70">
        <f t="shared" si="1"/>
        <v>5.2</v>
      </c>
    </row>
    <row r="13" spans="1:5" ht="13.5" customHeight="1">
      <c r="A13" s="66" t="s">
        <v>21</v>
      </c>
      <c r="B13" s="85">
        <v>6684671</v>
      </c>
      <c r="C13" s="68">
        <f>ROUND(B13/B$6*100,1)+0.1</f>
        <v>30.5</v>
      </c>
      <c r="D13" s="85">
        <v>6973208</v>
      </c>
      <c r="E13" s="70">
        <f>ROUND(D13/D$6*100,1)</f>
        <v>31.1</v>
      </c>
    </row>
    <row r="14" spans="1:5" ht="13.5" customHeight="1">
      <c r="A14" s="66" t="s">
        <v>23</v>
      </c>
      <c r="B14" s="85">
        <v>887448</v>
      </c>
      <c r="C14" s="68">
        <f t="shared" si="0"/>
        <v>4</v>
      </c>
      <c r="D14" s="85">
        <v>1709674</v>
      </c>
      <c r="E14" s="70">
        <f t="shared" si="1"/>
        <v>7.6</v>
      </c>
    </row>
    <row r="15" spans="1:5" ht="13.5" customHeight="1">
      <c r="A15" s="71" t="s">
        <v>24</v>
      </c>
      <c r="B15" s="85">
        <v>1155038</v>
      </c>
      <c r="C15" s="68">
        <f t="shared" si="0"/>
        <v>5.3</v>
      </c>
      <c r="D15" s="85">
        <v>1199732</v>
      </c>
      <c r="E15" s="70">
        <f t="shared" si="1"/>
        <v>5.3</v>
      </c>
    </row>
    <row r="16" spans="1:5" ht="13.5" customHeight="1">
      <c r="A16" s="71" t="s">
        <v>25</v>
      </c>
      <c r="B16" s="85">
        <v>108955</v>
      </c>
      <c r="C16" s="68">
        <f t="shared" si="0"/>
        <v>0.5</v>
      </c>
      <c r="D16" s="85">
        <v>105814</v>
      </c>
      <c r="E16" s="70">
        <f t="shared" si="1"/>
        <v>0.5</v>
      </c>
    </row>
    <row r="17" spans="1:5" ht="14.25" customHeight="1" thickBot="1">
      <c r="A17" s="72"/>
      <c r="B17" s="73"/>
      <c r="C17" s="74"/>
      <c r="D17" s="73"/>
      <c r="E17" s="74"/>
    </row>
    <row r="18" spans="1:5" ht="13.5" customHeight="1">
      <c r="A18" s="75" t="s">
        <v>52</v>
      </c>
      <c r="B18" s="56"/>
      <c r="C18" s="56"/>
      <c r="D18" s="56"/>
      <c r="E18" s="56"/>
    </row>
    <row r="19" spans="1:5" ht="17.25" customHeight="1">
      <c r="A19" s="101" t="s">
        <v>33</v>
      </c>
      <c r="B19" s="101"/>
      <c r="C19" s="101"/>
      <c r="D19" s="101"/>
      <c r="E19" s="101"/>
    </row>
    <row r="20" spans="1:5" ht="13.5" customHeight="1" thickBot="1">
      <c r="A20" s="56" t="s">
        <v>0</v>
      </c>
      <c r="B20" s="76"/>
      <c r="C20" s="76"/>
      <c r="D20" s="77"/>
      <c r="E20" s="77"/>
    </row>
    <row r="21" spans="1:5" ht="13.5" customHeight="1">
      <c r="A21" s="95" t="s">
        <v>1</v>
      </c>
      <c r="B21" s="97" t="s">
        <v>51</v>
      </c>
      <c r="C21" s="98"/>
      <c r="D21" s="99" t="s">
        <v>53</v>
      </c>
      <c r="E21" s="100"/>
    </row>
    <row r="22" spans="1:5" ht="13.5" customHeight="1">
      <c r="A22" s="96"/>
      <c r="B22" s="59" t="s">
        <v>8</v>
      </c>
      <c r="C22" s="78" t="s">
        <v>9</v>
      </c>
      <c r="D22" s="60" t="s">
        <v>8</v>
      </c>
      <c r="E22" s="61" t="s">
        <v>9</v>
      </c>
    </row>
    <row r="23" spans="1:5" ht="13.5" customHeight="1">
      <c r="A23" s="63" t="s">
        <v>10</v>
      </c>
      <c r="B23" s="64">
        <f>SUM(B24:B33)</f>
        <v>21143790</v>
      </c>
      <c r="C23" s="65">
        <f>SUM(C24:C33)</f>
        <v>100</v>
      </c>
      <c r="D23" s="64">
        <f>SUM(D24:D33)</f>
        <v>21436107</v>
      </c>
      <c r="E23" s="65">
        <f>SUM(E24:E33)</f>
        <v>100</v>
      </c>
    </row>
    <row r="24" spans="1:6" ht="13.5" customHeight="1">
      <c r="A24" s="66" t="s">
        <v>11</v>
      </c>
      <c r="B24" s="85">
        <v>10677335</v>
      </c>
      <c r="C24" s="70">
        <f>ROUND(B24/B$23*100,1)+0.1</f>
        <v>50.6</v>
      </c>
      <c r="D24" s="85">
        <v>10135495</v>
      </c>
      <c r="E24" s="70">
        <f>ROUND(D24/D$23*100,1)+0.1</f>
        <v>47.4</v>
      </c>
      <c r="F24" s="84"/>
    </row>
    <row r="25" spans="1:6" ht="13.5" customHeight="1">
      <c r="A25" s="71" t="s">
        <v>14</v>
      </c>
      <c r="B25" s="85">
        <v>815299</v>
      </c>
      <c r="C25" s="70">
        <f>ROUND(B25/B$23*100,1)</f>
        <v>3.9</v>
      </c>
      <c r="D25" s="85">
        <v>778394</v>
      </c>
      <c r="E25" s="70">
        <f aca="true" t="shared" si="2" ref="E25:E33">ROUND(D25/D$23*100,1)</f>
        <v>3.6</v>
      </c>
      <c r="F25" s="84"/>
    </row>
    <row r="26" spans="1:6" ht="13.5" customHeight="1">
      <c r="A26" s="66" t="s">
        <v>15</v>
      </c>
      <c r="B26" s="85">
        <v>3399</v>
      </c>
      <c r="C26" s="70">
        <f aca="true" t="shared" si="3" ref="C26:C33">ROUND(B26/B$23*100,1)</f>
        <v>0</v>
      </c>
      <c r="D26" s="85">
        <v>5593</v>
      </c>
      <c r="E26" s="70">
        <f t="shared" si="2"/>
        <v>0</v>
      </c>
      <c r="F26" s="84"/>
    </row>
    <row r="27" spans="1:6" ht="13.5" customHeight="1">
      <c r="A27" s="66" t="s">
        <v>16</v>
      </c>
      <c r="B27" s="85">
        <v>6052</v>
      </c>
      <c r="C27" s="70">
        <f t="shared" si="3"/>
        <v>0</v>
      </c>
      <c r="D27" s="85">
        <v>5341</v>
      </c>
      <c r="E27" s="70">
        <f t="shared" si="2"/>
        <v>0</v>
      </c>
      <c r="F27" s="84"/>
    </row>
    <row r="28" spans="1:6" ht="13.5" customHeight="1">
      <c r="A28" s="66" t="s">
        <v>18</v>
      </c>
      <c r="B28" s="85">
        <v>1920</v>
      </c>
      <c r="C28" s="70">
        <f t="shared" si="3"/>
        <v>0</v>
      </c>
      <c r="D28" s="85">
        <v>705</v>
      </c>
      <c r="E28" s="70">
        <f t="shared" si="2"/>
        <v>0</v>
      </c>
      <c r="F28" s="84"/>
    </row>
    <row r="29" spans="1:6" ht="13.5" customHeight="1">
      <c r="A29" s="66" t="s">
        <v>20</v>
      </c>
      <c r="B29" s="85">
        <v>1297279</v>
      </c>
      <c r="C29" s="70">
        <f t="shared" si="3"/>
        <v>6.1</v>
      </c>
      <c r="D29" s="85">
        <v>941754</v>
      </c>
      <c r="E29" s="70">
        <f t="shared" si="2"/>
        <v>4.4</v>
      </c>
      <c r="F29" s="84"/>
    </row>
    <row r="30" spans="1:6" ht="13.5" customHeight="1">
      <c r="A30" s="66" t="s">
        <v>21</v>
      </c>
      <c r="B30" s="85">
        <v>6598577</v>
      </c>
      <c r="C30" s="70">
        <f t="shared" si="3"/>
        <v>31.2</v>
      </c>
      <c r="D30" s="85">
        <v>6804453</v>
      </c>
      <c r="E30" s="70">
        <f t="shared" si="2"/>
        <v>31.7</v>
      </c>
      <c r="F30" s="84"/>
    </row>
    <row r="31" spans="1:6" ht="13.5" customHeight="1">
      <c r="A31" s="66" t="s">
        <v>23</v>
      </c>
      <c r="B31" s="85">
        <v>523230</v>
      </c>
      <c r="C31" s="70">
        <f t="shared" si="3"/>
        <v>2.5</v>
      </c>
      <c r="D31" s="85">
        <v>1493228</v>
      </c>
      <c r="E31" s="70">
        <f t="shared" si="2"/>
        <v>7</v>
      </c>
      <c r="F31" s="84"/>
    </row>
    <row r="32" spans="1:6" ht="13.5" customHeight="1">
      <c r="A32" s="71" t="s">
        <v>24</v>
      </c>
      <c r="B32" s="85">
        <v>1130860</v>
      </c>
      <c r="C32" s="70">
        <f t="shared" si="3"/>
        <v>5.3</v>
      </c>
      <c r="D32" s="85">
        <v>1188380</v>
      </c>
      <c r="E32" s="70">
        <f t="shared" si="2"/>
        <v>5.5</v>
      </c>
      <c r="F32" s="84"/>
    </row>
    <row r="33" spans="1:6" ht="13.5" customHeight="1">
      <c r="A33" s="71" t="s">
        <v>25</v>
      </c>
      <c r="B33" s="85">
        <v>89839</v>
      </c>
      <c r="C33" s="70">
        <f t="shared" si="3"/>
        <v>0.4</v>
      </c>
      <c r="D33" s="85">
        <v>82764</v>
      </c>
      <c r="E33" s="70">
        <f t="shared" si="2"/>
        <v>0.4</v>
      </c>
      <c r="F33" s="84"/>
    </row>
    <row r="34" spans="1:5" ht="14.25" customHeight="1" thickBot="1">
      <c r="A34" s="72"/>
      <c r="B34" s="79"/>
      <c r="C34" s="80"/>
      <c r="D34" s="81"/>
      <c r="E34" s="82"/>
    </row>
    <row r="35" spans="1:5" ht="13.5" customHeight="1">
      <c r="A35" s="75" t="s">
        <v>52</v>
      </c>
      <c r="B35" s="56"/>
      <c r="C35" s="56"/>
      <c r="D35" s="56"/>
      <c r="E35" s="56"/>
    </row>
    <row r="36" spans="1:5" ht="13.5" customHeight="1">
      <c r="A36" s="76" t="s">
        <v>26</v>
      </c>
      <c r="B36" s="56"/>
      <c r="C36" s="56"/>
      <c r="D36" s="56"/>
      <c r="E36" s="56"/>
    </row>
    <row r="37" ht="12.75">
      <c r="A37" s="76" t="s">
        <v>31</v>
      </c>
    </row>
    <row r="38" ht="12">
      <c r="A38" s="83"/>
    </row>
    <row r="39" ht="12">
      <c r="A39" s="83"/>
    </row>
    <row r="40" ht="12">
      <c r="A40" s="83"/>
    </row>
    <row r="41" ht="12">
      <c r="A41" s="83"/>
    </row>
    <row r="42" ht="12">
      <c r="A42" s="83"/>
    </row>
    <row r="43" ht="12">
      <c r="A43" s="83"/>
    </row>
    <row r="44" ht="12">
      <c r="A44" s="83"/>
    </row>
    <row r="45" ht="12">
      <c r="A45" s="83"/>
    </row>
    <row r="46" ht="12">
      <c r="A46" s="83"/>
    </row>
    <row r="47" ht="12">
      <c r="A47" s="83"/>
    </row>
    <row r="48" ht="12">
      <c r="A48" s="83"/>
    </row>
    <row r="49" ht="12">
      <c r="A49" s="83"/>
    </row>
    <row r="50" ht="12">
      <c r="A50" s="83"/>
    </row>
    <row r="51" ht="12">
      <c r="A51" s="83"/>
    </row>
    <row r="52" ht="12">
      <c r="A52" s="83"/>
    </row>
    <row r="53" ht="12">
      <c r="A53" s="83"/>
    </row>
    <row r="54" ht="12">
      <c r="A54" s="83"/>
    </row>
    <row r="55" ht="12">
      <c r="A55" s="83"/>
    </row>
    <row r="56" ht="12">
      <c r="A56" s="83"/>
    </row>
    <row r="57" ht="12">
      <c r="A57" s="83"/>
    </row>
    <row r="58" ht="12">
      <c r="A58" s="83"/>
    </row>
    <row r="59" ht="12">
      <c r="A59" s="83"/>
    </row>
    <row r="60" ht="12">
      <c r="A60" s="83"/>
    </row>
    <row r="61" ht="12">
      <c r="A61" s="83"/>
    </row>
    <row r="62" ht="12">
      <c r="A62" s="83"/>
    </row>
    <row r="63" ht="12">
      <c r="A63" s="83"/>
    </row>
    <row r="64" ht="12">
      <c r="A64" s="83"/>
    </row>
    <row r="65" ht="12">
      <c r="A65" s="83"/>
    </row>
    <row r="66" ht="12">
      <c r="A66" s="83"/>
    </row>
    <row r="67" ht="12">
      <c r="A67" s="83"/>
    </row>
    <row r="68" ht="12">
      <c r="A68" s="83"/>
    </row>
    <row r="69" ht="12">
      <c r="A69" s="83"/>
    </row>
    <row r="70" ht="12">
      <c r="A70" s="83"/>
    </row>
    <row r="71" ht="12">
      <c r="A71" s="83"/>
    </row>
    <row r="72" ht="12">
      <c r="A72" s="83"/>
    </row>
    <row r="73" ht="12">
      <c r="A73" s="83"/>
    </row>
    <row r="74" ht="12">
      <c r="A74" s="83"/>
    </row>
    <row r="75" ht="12">
      <c r="A75" s="83"/>
    </row>
    <row r="76" ht="12">
      <c r="A76" s="83"/>
    </row>
    <row r="77" ht="12">
      <c r="A77" s="83"/>
    </row>
    <row r="78" ht="12">
      <c r="A78" s="83"/>
    </row>
    <row r="79" ht="12">
      <c r="A79" s="83"/>
    </row>
    <row r="80" ht="12">
      <c r="A80" s="83"/>
    </row>
    <row r="81" ht="12">
      <c r="A81" s="83"/>
    </row>
    <row r="82" ht="12">
      <c r="A82" s="83"/>
    </row>
    <row r="83" ht="12">
      <c r="A83" s="83"/>
    </row>
    <row r="84" ht="12">
      <c r="A84" s="83"/>
    </row>
    <row r="85" ht="12">
      <c r="A85" s="83"/>
    </row>
    <row r="86" ht="12">
      <c r="A86" s="83"/>
    </row>
    <row r="87" ht="12">
      <c r="A87" s="83"/>
    </row>
    <row r="88" ht="12">
      <c r="A88" s="83"/>
    </row>
    <row r="89" ht="12">
      <c r="A89" s="83"/>
    </row>
    <row r="90" ht="12">
      <c r="A90" s="83"/>
    </row>
    <row r="91" ht="12">
      <c r="A91" s="83"/>
    </row>
    <row r="92" ht="12">
      <c r="A92" s="83"/>
    </row>
    <row r="93" ht="12">
      <c r="A93" s="83"/>
    </row>
    <row r="94" ht="12">
      <c r="A94" s="83"/>
    </row>
    <row r="95" ht="12">
      <c r="A95" s="83"/>
    </row>
    <row r="96" ht="12">
      <c r="A96" s="83"/>
    </row>
    <row r="97" ht="12">
      <c r="A97" s="83"/>
    </row>
    <row r="98" ht="12">
      <c r="A98" s="83"/>
    </row>
    <row r="99" ht="12">
      <c r="A99" s="83"/>
    </row>
    <row r="100" ht="12">
      <c r="A100" s="83"/>
    </row>
    <row r="101" ht="12">
      <c r="A101" s="83"/>
    </row>
    <row r="102" ht="12">
      <c r="A102" s="83"/>
    </row>
    <row r="103" ht="12">
      <c r="A103" s="83"/>
    </row>
    <row r="104" ht="12">
      <c r="A104" s="83"/>
    </row>
    <row r="105" ht="12">
      <c r="A105" s="83"/>
    </row>
    <row r="106" ht="12">
      <c r="A106" s="83"/>
    </row>
    <row r="107" ht="12">
      <c r="A107" s="83"/>
    </row>
    <row r="108" ht="12">
      <c r="A108" s="83"/>
    </row>
    <row r="109" ht="12">
      <c r="A109" s="83"/>
    </row>
    <row r="110" ht="12">
      <c r="A110" s="83"/>
    </row>
    <row r="111" ht="12">
      <c r="A111" s="83"/>
    </row>
    <row r="112" ht="12">
      <c r="A112" s="83"/>
    </row>
    <row r="113" ht="12">
      <c r="A113" s="83"/>
    </row>
    <row r="114" ht="12">
      <c r="A114" s="83"/>
    </row>
  </sheetData>
  <sheetProtection/>
  <mergeCells count="9">
    <mergeCell ref="A21:A22"/>
    <mergeCell ref="B21:C21"/>
    <mergeCell ref="D21:E21"/>
    <mergeCell ref="A1:E1"/>
    <mergeCell ref="A2:E2"/>
    <mergeCell ref="A4:A5"/>
    <mergeCell ref="B4:C4"/>
    <mergeCell ref="D4:E4"/>
    <mergeCell ref="A19:E19"/>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114"/>
  <sheetViews>
    <sheetView showGridLines="0" tabSelected="1" zoomScaleSheetLayoutView="100" zoomScalePageLayoutView="0" workbookViewId="0" topLeftCell="A1">
      <selection activeCell="I8" sqref="I8"/>
    </sheetView>
  </sheetViews>
  <sheetFormatPr defaultColWidth="12.7109375" defaultRowHeight="15"/>
  <cols>
    <col min="1" max="1" width="35.7109375" style="57" customWidth="1"/>
    <col min="2" max="5" width="13.140625" style="57" customWidth="1"/>
    <col min="6" max="230" width="9.00390625" style="57" customWidth="1"/>
    <col min="231" max="231" width="21.7109375" style="57" customWidth="1"/>
    <col min="232" max="232" width="14.7109375" style="57" customWidth="1"/>
    <col min="233" max="233" width="9.28125" style="57" customWidth="1"/>
    <col min="234" max="234" width="14.7109375" style="57" customWidth="1"/>
    <col min="235" max="235" width="9.28125" style="57" customWidth="1"/>
    <col min="236" max="236" width="14.421875" style="57" customWidth="1"/>
    <col min="237" max="237" width="9.28125" style="57" customWidth="1"/>
    <col min="238" max="238" width="14.7109375" style="57" customWidth="1"/>
    <col min="239" max="239" width="9.28125" style="57" customWidth="1"/>
    <col min="240" max="240" width="14.7109375" style="57" customWidth="1"/>
    <col min="241" max="241" width="9.28125" style="57" customWidth="1"/>
    <col min="242" max="242" width="14.7109375" style="57" customWidth="1"/>
    <col min="243" max="243" width="9.28125" style="57" customWidth="1"/>
    <col min="244" max="244" width="12.8515625" style="57" customWidth="1"/>
    <col min="245" max="245" width="9.28125" style="57" customWidth="1"/>
    <col min="246" max="246" width="14.7109375" style="57" customWidth="1"/>
    <col min="247" max="247" width="9.28125" style="57" customWidth="1"/>
    <col min="248" max="248" width="14.7109375" style="57" customWidth="1"/>
    <col min="249" max="249" width="9.28125" style="57" customWidth="1"/>
    <col min="250" max="250" width="11.8515625" style="57" bestFit="1" customWidth="1"/>
    <col min="251" max="251" width="10.7109375" style="57" bestFit="1" customWidth="1"/>
    <col min="252" max="252" width="12.7109375" style="57" bestFit="1" customWidth="1"/>
    <col min="253" max="253" width="11.7109375" style="57" bestFit="1" customWidth="1"/>
    <col min="254" max="254" width="12.7109375" style="57" bestFit="1" customWidth="1"/>
    <col min="255" max="255" width="11.7109375" style="57" bestFit="1" customWidth="1"/>
    <col min="256" max="16384" width="12.7109375" style="57" customWidth="1"/>
  </cols>
  <sheetData>
    <row r="1" spans="1:5" s="55" customFormat="1" ht="18">
      <c r="A1" s="101" t="s">
        <v>46</v>
      </c>
      <c r="B1" s="101"/>
      <c r="C1" s="101"/>
      <c r="D1" s="101"/>
      <c r="E1" s="101"/>
    </row>
    <row r="2" spans="1:5" s="55" customFormat="1" ht="18">
      <c r="A2" s="101" t="s">
        <v>32</v>
      </c>
      <c r="B2" s="101"/>
      <c r="C2" s="101"/>
      <c r="D2" s="101"/>
      <c r="E2" s="101"/>
    </row>
    <row r="3" spans="1:5" ht="13.5" customHeight="1" thickBot="1">
      <c r="A3" s="56" t="s">
        <v>0</v>
      </c>
      <c r="B3" s="56"/>
      <c r="C3" s="56"/>
      <c r="D3" s="56"/>
      <c r="E3" s="56"/>
    </row>
    <row r="4" spans="1:5" s="58" customFormat="1" ht="13.5" customHeight="1">
      <c r="A4" s="95" t="s">
        <v>1</v>
      </c>
      <c r="B4" s="97" t="s">
        <v>53</v>
      </c>
      <c r="C4" s="98"/>
      <c r="D4" s="99" t="s">
        <v>54</v>
      </c>
      <c r="E4" s="100"/>
    </row>
    <row r="5" spans="1:6" s="58" customFormat="1" ht="13.5" customHeight="1">
      <c r="A5" s="96"/>
      <c r="B5" s="59" t="s">
        <v>8</v>
      </c>
      <c r="C5" s="59" t="s">
        <v>9</v>
      </c>
      <c r="D5" s="60" t="s">
        <v>8</v>
      </c>
      <c r="E5" s="61" t="s">
        <v>9</v>
      </c>
      <c r="F5" s="62"/>
    </row>
    <row r="6" spans="1:5" ht="13.5" customHeight="1">
      <c r="A6" s="63" t="s">
        <v>10</v>
      </c>
      <c r="B6" s="64">
        <f>SUM(B7:B16)</f>
        <v>22455186</v>
      </c>
      <c r="C6" s="65">
        <f>SUM(C7:C16)</f>
        <v>99.99999999999999</v>
      </c>
      <c r="D6" s="64">
        <f>SUM(D7:D16)</f>
        <v>23608191</v>
      </c>
      <c r="E6" s="65">
        <f>SUM(E7:E16)</f>
        <v>100</v>
      </c>
    </row>
    <row r="7" spans="1:5" ht="13.5" customHeight="1">
      <c r="A7" s="102" t="s">
        <v>11</v>
      </c>
      <c r="B7" s="85">
        <v>10418834</v>
      </c>
      <c r="C7" s="103">
        <f>ROUND(B7/B$6*100,1)</f>
        <v>46.4</v>
      </c>
      <c r="D7" s="85">
        <v>10797746</v>
      </c>
      <c r="E7" s="103">
        <f>ROUND(D7/D$6*100,1)</f>
        <v>45.7</v>
      </c>
    </row>
    <row r="8" spans="1:5" ht="13.5" customHeight="1">
      <c r="A8" s="104" t="s">
        <v>14</v>
      </c>
      <c r="B8" s="85">
        <v>871539</v>
      </c>
      <c r="C8" s="103">
        <f aca="true" t="shared" si="0" ref="C8:C16">ROUND(B8/B$6*100,1)</f>
        <v>3.9</v>
      </c>
      <c r="D8" s="85">
        <v>873999</v>
      </c>
      <c r="E8" s="103">
        <f aca="true" t="shared" si="1" ref="E8:E16">ROUND(D8/D$6*100,1)</f>
        <v>3.7</v>
      </c>
    </row>
    <row r="9" spans="1:5" ht="13.5" customHeight="1">
      <c r="A9" s="102" t="s">
        <v>15</v>
      </c>
      <c r="B9" s="85">
        <v>7555</v>
      </c>
      <c r="C9" s="103">
        <f>ROUND(B9/B$6*100,1)</f>
        <v>0</v>
      </c>
      <c r="D9" s="85">
        <v>6533</v>
      </c>
      <c r="E9" s="103">
        <f>ROUND(D9/D$6*100,1)</f>
        <v>0</v>
      </c>
    </row>
    <row r="10" spans="1:5" ht="13.5" customHeight="1">
      <c r="A10" s="102" t="s">
        <v>16</v>
      </c>
      <c r="B10" s="85">
        <v>5633</v>
      </c>
      <c r="C10" s="103">
        <f t="shared" si="0"/>
        <v>0</v>
      </c>
      <c r="D10" s="85">
        <v>4916</v>
      </c>
      <c r="E10" s="103">
        <f t="shared" si="1"/>
        <v>0</v>
      </c>
    </row>
    <row r="11" spans="1:5" ht="13.5" customHeight="1">
      <c r="A11" s="102" t="s">
        <v>18</v>
      </c>
      <c r="B11" s="85">
        <v>1320</v>
      </c>
      <c r="C11" s="103">
        <f t="shared" si="0"/>
        <v>0</v>
      </c>
      <c r="D11" s="85">
        <v>1950</v>
      </c>
      <c r="E11" s="103">
        <f t="shared" si="1"/>
        <v>0</v>
      </c>
    </row>
    <row r="12" spans="1:5" ht="13.5" customHeight="1">
      <c r="A12" s="102" t="s">
        <v>20</v>
      </c>
      <c r="B12" s="85">
        <v>1161877</v>
      </c>
      <c r="C12" s="103">
        <f t="shared" si="0"/>
        <v>5.2</v>
      </c>
      <c r="D12" s="85">
        <v>2305599</v>
      </c>
      <c r="E12" s="103">
        <f t="shared" si="1"/>
        <v>9.8</v>
      </c>
    </row>
    <row r="13" spans="1:5" ht="13.5" customHeight="1">
      <c r="A13" s="102" t="s">
        <v>21</v>
      </c>
      <c r="B13" s="85">
        <v>6973208</v>
      </c>
      <c r="C13" s="103">
        <f>ROUND(B13/B$6*100,1)</f>
        <v>31.1</v>
      </c>
      <c r="D13" s="85">
        <v>7632227</v>
      </c>
      <c r="E13" s="103">
        <f>ROUND(D13/D$6*100,1)</f>
        <v>32.3</v>
      </c>
    </row>
    <row r="14" spans="1:5" ht="13.5" customHeight="1">
      <c r="A14" s="102" t="s">
        <v>23</v>
      </c>
      <c r="B14" s="85">
        <v>1709674</v>
      </c>
      <c r="C14" s="103">
        <f t="shared" si="0"/>
        <v>7.6</v>
      </c>
      <c r="D14" s="85">
        <v>699413</v>
      </c>
      <c r="E14" s="103">
        <f t="shared" si="1"/>
        <v>3</v>
      </c>
    </row>
    <row r="15" spans="1:5" ht="13.5" customHeight="1">
      <c r="A15" s="104" t="s">
        <v>24</v>
      </c>
      <c r="B15" s="85">
        <v>1199732</v>
      </c>
      <c r="C15" s="103">
        <f t="shared" si="0"/>
        <v>5.3</v>
      </c>
      <c r="D15" s="85">
        <v>1198416</v>
      </c>
      <c r="E15" s="103">
        <f t="shared" si="1"/>
        <v>5.1</v>
      </c>
    </row>
    <row r="16" spans="1:5" ht="13.5" customHeight="1">
      <c r="A16" s="104" t="s">
        <v>25</v>
      </c>
      <c r="B16" s="85">
        <v>105814</v>
      </c>
      <c r="C16" s="103">
        <f t="shared" si="0"/>
        <v>0.5</v>
      </c>
      <c r="D16" s="85">
        <v>87392</v>
      </c>
      <c r="E16" s="103">
        <f t="shared" si="1"/>
        <v>0.4</v>
      </c>
    </row>
    <row r="17" spans="1:5" ht="14.25" customHeight="1" thickBot="1">
      <c r="A17" s="105"/>
      <c r="B17" s="106"/>
      <c r="C17" s="107"/>
      <c r="D17" s="106"/>
      <c r="E17" s="107"/>
    </row>
    <row r="18" spans="1:5" ht="13.5" customHeight="1">
      <c r="A18" s="108" t="s">
        <v>52</v>
      </c>
      <c r="B18" s="109"/>
      <c r="C18" s="109"/>
      <c r="D18" s="109"/>
      <c r="E18" s="109"/>
    </row>
    <row r="19" spans="1:5" ht="17.25" customHeight="1">
      <c r="A19" s="110" t="s">
        <v>33</v>
      </c>
      <c r="B19" s="110"/>
      <c r="C19" s="110"/>
      <c r="D19" s="110"/>
      <c r="E19" s="110"/>
    </row>
    <row r="20" spans="1:5" ht="13.5" customHeight="1" thickBot="1">
      <c r="A20" s="109" t="s">
        <v>0</v>
      </c>
      <c r="B20" s="111"/>
      <c r="C20" s="111"/>
      <c r="D20" s="112"/>
      <c r="E20" s="112"/>
    </row>
    <row r="21" spans="1:5" ht="13.5" customHeight="1">
      <c r="A21" s="113" t="s">
        <v>1</v>
      </c>
      <c r="B21" s="114" t="s">
        <v>53</v>
      </c>
      <c r="C21" s="115"/>
      <c r="D21" s="116" t="s">
        <v>54</v>
      </c>
      <c r="E21" s="117"/>
    </row>
    <row r="22" spans="1:5" ht="13.5" customHeight="1">
      <c r="A22" s="118"/>
      <c r="B22" s="119" t="s">
        <v>8</v>
      </c>
      <c r="C22" s="120" t="s">
        <v>9</v>
      </c>
      <c r="D22" s="121" t="s">
        <v>8</v>
      </c>
      <c r="E22" s="122" t="s">
        <v>9</v>
      </c>
    </row>
    <row r="23" spans="1:5" ht="13.5" customHeight="1">
      <c r="A23" s="123" t="s">
        <v>10</v>
      </c>
      <c r="B23" s="124">
        <f>SUM(B24:B33)</f>
        <v>21436107</v>
      </c>
      <c r="C23" s="125">
        <f>SUM(C24:C33)</f>
        <v>100</v>
      </c>
      <c r="D23" s="124">
        <f>SUM(D24:D33)</f>
        <v>21946506</v>
      </c>
      <c r="E23" s="125">
        <f>SUM(E24:E33)</f>
        <v>100</v>
      </c>
    </row>
    <row r="24" spans="1:6" ht="13.5" customHeight="1">
      <c r="A24" s="102" t="s">
        <v>11</v>
      </c>
      <c r="B24" s="85">
        <v>10135495</v>
      </c>
      <c r="C24" s="103">
        <f>ROUND(B24/B$23*100,1)+0.1</f>
        <v>47.4</v>
      </c>
      <c r="D24" s="85">
        <v>10564355</v>
      </c>
      <c r="E24" s="103">
        <f>ROUND(D24/D$23*100,1)+0.1</f>
        <v>48.2</v>
      </c>
      <c r="F24" s="84"/>
    </row>
    <row r="25" spans="1:6" ht="13.5" customHeight="1">
      <c r="A25" s="104" t="s">
        <v>14</v>
      </c>
      <c r="B25" s="85">
        <v>778394</v>
      </c>
      <c r="C25" s="103">
        <f>ROUND(B25/B$23*100,1)</f>
        <v>3.6</v>
      </c>
      <c r="D25" s="85">
        <v>756539</v>
      </c>
      <c r="E25" s="103">
        <f aca="true" t="shared" si="2" ref="E25:E33">ROUND(D25/D$23*100,1)</f>
        <v>3.4</v>
      </c>
      <c r="F25" s="84"/>
    </row>
    <row r="26" spans="1:6" ht="13.5" customHeight="1">
      <c r="A26" s="102" t="s">
        <v>15</v>
      </c>
      <c r="B26" s="85">
        <v>5593</v>
      </c>
      <c r="C26" s="103">
        <f aca="true" t="shared" si="3" ref="C26:C33">ROUND(B26/B$23*100,1)</f>
        <v>0</v>
      </c>
      <c r="D26" s="85">
        <v>3592</v>
      </c>
      <c r="E26" s="103">
        <f t="shared" si="2"/>
        <v>0</v>
      </c>
      <c r="F26" s="84"/>
    </row>
    <row r="27" spans="1:6" ht="13.5" customHeight="1">
      <c r="A27" s="102" t="s">
        <v>16</v>
      </c>
      <c r="B27" s="85">
        <v>5341</v>
      </c>
      <c r="C27" s="103">
        <f t="shared" si="3"/>
        <v>0</v>
      </c>
      <c r="D27" s="85">
        <v>4610</v>
      </c>
      <c r="E27" s="103">
        <f t="shared" si="2"/>
        <v>0</v>
      </c>
      <c r="F27" s="84"/>
    </row>
    <row r="28" spans="1:6" ht="13.5" customHeight="1">
      <c r="A28" s="102" t="s">
        <v>18</v>
      </c>
      <c r="B28" s="85">
        <v>705</v>
      </c>
      <c r="C28" s="103">
        <f t="shared" si="3"/>
        <v>0</v>
      </c>
      <c r="D28" s="85">
        <v>966</v>
      </c>
      <c r="E28" s="103">
        <f t="shared" si="2"/>
        <v>0</v>
      </c>
      <c r="F28" s="84"/>
    </row>
    <row r="29" spans="1:6" ht="13.5" customHeight="1">
      <c r="A29" s="102" t="s">
        <v>20</v>
      </c>
      <c r="B29" s="85">
        <v>941754</v>
      </c>
      <c r="C29" s="103">
        <f t="shared" si="3"/>
        <v>4.4</v>
      </c>
      <c r="D29" s="85">
        <v>1650337</v>
      </c>
      <c r="E29" s="103">
        <f t="shared" si="2"/>
        <v>7.5</v>
      </c>
      <c r="F29" s="84"/>
    </row>
    <row r="30" spans="1:6" ht="13.5" customHeight="1">
      <c r="A30" s="102" t="s">
        <v>21</v>
      </c>
      <c r="B30" s="85">
        <v>6804453</v>
      </c>
      <c r="C30" s="103">
        <f t="shared" si="3"/>
        <v>31.7</v>
      </c>
      <c r="D30" s="85">
        <v>7146796</v>
      </c>
      <c r="E30" s="103">
        <f t="shared" si="2"/>
        <v>32.6</v>
      </c>
      <c r="F30" s="84"/>
    </row>
    <row r="31" spans="1:6" ht="13.5" customHeight="1">
      <c r="A31" s="102" t="s">
        <v>23</v>
      </c>
      <c r="B31" s="85">
        <v>1493228</v>
      </c>
      <c r="C31" s="103">
        <f t="shared" si="3"/>
        <v>7</v>
      </c>
      <c r="D31" s="85">
        <v>567921</v>
      </c>
      <c r="E31" s="103">
        <f t="shared" si="2"/>
        <v>2.6</v>
      </c>
      <c r="F31" s="84"/>
    </row>
    <row r="32" spans="1:6" ht="13.5" customHeight="1">
      <c r="A32" s="104" t="s">
        <v>24</v>
      </c>
      <c r="B32" s="85">
        <v>1188380</v>
      </c>
      <c r="C32" s="103">
        <f t="shared" si="3"/>
        <v>5.5</v>
      </c>
      <c r="D32" s="85">
        <v>1190085</v>
      </c>
      <c r="E32" s="103">
        <f t="shared" si="2"/>
        <v>5.4</v>
      </c>
      <c r="F32" s="84"/>
    </row>
    <row r="33" spans="1:6" ht="13.5" customHeight="1">
      <c r="A33" s="104" t="s">
        <v>25</v>
      </c>
      <c r="B33" s="85">
        <v>82764</v>
      </c>
      <c r="C33" s="103">
        <f t="shared" si="3"/>
        <v>0.4</v>
      </c>
      <c r="D33" s="85">
        <v>61305</v>
      </c>
      <c r="E33" s="103">
        <f t="shared" si="2"/>
        <v>0.3</v>
      </c>
      <c r="F33" s="84"/>
    </row>
    <row r="34" spans="1:5" ht="14.25" customHeight="1" thickBot="1">
      <c r="A34" s="105"/>
      <c r="B34" s="126"/>
      <c r="C34" s="127"/>
      <c r="D34" s="128"/>
      <c r="E34" s="129"/>
    </row>
    <row r="35" spans="1:5" ht="13.5" customHeight="1">
      <c r="A35" s="108" t="s">
        <v>52</v>
      </c>
      <c r="B35" s="109"/>
      <c r="C35" s="109"/>
      <c r="D35" s="109"/>
      <c r="E35" s="109"/>
    </row>
    <row r="36" spans="1:5" ht="13.5" customHeight="1">
      <c r="A36" s="111" t="s">
        <v>26</v>
      </c>
      <c r="B36" s="109"/>
      <c r="C36" s="109"/>
      <c r="D36" s="109"/>
      <c r="E36" s="109"/>
    </row>
    <row r="37" spans="1:5" ht="12.75">
      <c r="A37" s="111" t="s">
        <v>31</v>
      </c>
      <c r="B37" s="130"/>
      <c r="C37" s="130"/>
      <c r="D37" s="130"/>
      <c r="E37" s="130"/>
    </row>
    <row r="38" spans="1:5" ht="12">
      <c r="A38" s="131"/>
      <c r="B38" s="130"/>
      <c r="C38" s="130"/>
      <c r="D38" s="130"/>
      <c r="E38" s="130"/>
    </row>
    <row r="39" spans="1:5" ht="12">
      <c r="A39" s="131"/>
      <c r="B39" s="130"/>
      <c r="C39" s="130"/>
      <c r="D39" s="130"/>
      <c r="E39" s="130"/>
    </row>
    <row r="40" spans="1:5" ht="12">
      <c r="A40" s="131"/>
      <c r="B40" s="130"/>
      <c r="C40" s="130"/>
      <c r="D40" s="130"/>
      <c r="E40" s="130"/>
    </row>
    <row r="41" spans="1:5" ht="12">
      <c r="A41" s="131"/>
      <c r="B41" s="130"/>
      <c r="C41" s="130"/>
      <c r="D41" s="130"/>
      <c r="E41" s="130"/>
    </row>
    <row r="42" spans="1:5" ht="12">
      <c r="A42" s="131"/>
      <c r="B42" s="130"/>
      <c r="C42" s="130"/>
      <c r="D42" s="130"/>
      <c r="E42" s="130"/>
    </row>
    <row r="43" spans="1:5" ht="12">
      <c r="A43" s="131"/>
      <c r="B43" s="130"/>
      <c r="C43" s="130"/>
      <c r="D43" s="130"/>
      <c r="E43" s="130"/>
    </row>
    <row r="44" spans="1:5" ht="12">
      <c r="A44" s="131"/>
      <c r="B44" s="130"/>
      <c r="C44" s="130"/>
      <c r="D44" s="130"/>
      <c r="E44" s="130"/>
    </row>
    <row r="45" spans="1:5" ht="12">
      <c r="A45" s="131"/>
      <c r="B45" s="130"/>
      <c r="C45" s="130"/>
      <c r="D45" s="130"/>
      <c r="E45" s="130"/>
    </row>
    <row r="46" spans="1:5" ht="12">
      <c r="A46" s="131"/>
      <c r="B46" s="130"/>
      <c r="C46" s="130"/>
      <c r="D46" s="130"/>
      <c r="E46" s="130"/>
    </row>
    <row r="47" spans="1:5" ht="12">
      <c r="A47" s="131"/>
      <c r="B47" s="130"/>
      <c r="C47" s="130"/>
      <c r="D47" s="130"/>
      <c r="E47" s="130"/>
    </row>
    <row r="48" spans="1:5" ht="12">
      <c r="A48" s="131"/>
      <c r="B48" s="130"/>
      <c r="C48" s="130"/>
      <c r="D48" s="130"/>
      <c r="E48" s="130"/>
    </row>
    <row r="49" spans="1:5" ht="12">
      <c r="A49" s="131"/>
      <c r="B49" s="130"/>
      <c r="C49" s="130"/>
      <c r="D49" s="130"/>
      <c r="E49" s="130"/>
    </row>
    <row r="50" spans="1:5" ht="12">
      <c r="A50" s="131"/>
      <c r="B50" s="130"/>
      <c r="C50" s="130"/>
      <c r="D50" s="130"/>
      <c r="E50" s="130"/>
    </row>
    <row r="51" spans="1:5" ht="12">
      <c r="A51" s="131"/>
      <c r="B51" s="130"/>
      <c r="C51" s="130"/>
      <c r="D51" s="130"/>
      <c r="E51" s="130"/>
    </row>
    <row r="52" spans="1:5" ht="12">
      <c r="A52" s="131"/>
      <c r="B52" s="130"/>
      <c r="C52" s="130"/>
      <c r="D52" s="130"/>
      <c r="E52" s="130"/>
    </row>
    <row r="53" spans="1:5" ht="12">
      <c r="A53" s="131"/>
      <c r="B53" s="130"/>
      <c r="C53" s="130"/>
      <c r="D53" s="130"/>
      <c r="E53" s="130"/>
    </row>
    <row r="54" spans="1:5" ht="12">
      <c r="A54" s="131"/>
      <c r="B54" s="130"/>
      <c r="C54" s="130"/>
      <c r="D54" s="130"/>
      <c r="E54" s="130"/>
    </row>
    <row r="55" spans="1:5" ht="12">
      <c r="A55" s="131"/>
      <c r="B55" s="130"/>
      <c r="C55" s="130"/>
      <c r="D55" s="130"/>
      <c r="E55" s="130"/>
    </row>
    <row r="56" spans="1:5" ht="12">
      <c r="A56" s="131"/>
      <c r="B56" s="130"/>
      <c r="C56" s="130"/>
      <c r="D56" s="130"/>
      <c r="E56" s="130"/>
    </row>
    <row r="57" spans="1:5" ht="12">
      <c r="A57" s="131"/>
      <c r="B57" s="130"/>
      <c r="C57" s="130"/>
      <c r="D57" s="130"/>
      <c r="E57" s="130"/>
    </row>
    <row r="58" spans="1:5" ht="12">
      <c r="A58" s="131"/>
      <c r="B58" s="130"/>
      <c r="C58" s="130"/>
      <c r="D58" s="130"/>
      <c r="E58" s="130"/>
    </row>
    <row r="59" spans="1:5" ht="12">
      <c r="A59" s="131"/>
      <c r="B59" s="130"/>
      <c r="C59" s="130"/>
      <c r="D59" s="130"/>
      <c r="E59" s="130"/>
    </row>
    <row r="60" spans="1:5" ht="12">
      <c r="A60" s="131"/>
      <c r="B60" s="130"/>
      <c r="C60" s="130"/>
      <c r="D60" s="130"/>
      <c r="E60" s="130"/>
    </row>
    <row r="61" spans="1:5" ht="12">
      <c r="A61" s="131"/>
      <c r="B61" s="130"/>
      <c r="C61" s="130"/>
      <c r="D61" s="130"/>
      <c r="E61" s="130"/>
    </row>
    <row r="62" spans="1:5" ht="12">
      <c r="A62" s="131"/>
      <c r="B62" s="130"/>
      <c r="C62" s="130"/>
      <c r="D62" s="130"/>
      <c r="E62" s="130"/>
    </row>
    <row r="63" spans="1:5" ht="12">
      <c r="A63" s="131"/>
      <c r="B63" s="130"/>
      <c r="C63" s="130"/>
      <c r="D63" s="130"/>
      <c r="E63" s="130"/>
    </row>
    <row r="64" spans="1:5" ht="12">
      <c r="A64" s="131"/>
      <c r="B64" s="130"/>
      <c r="C64" s="130"/>
      <c r="D64" s="130"/>
      <c r="E64" s="130"/>
    </row>
    <row r="65" spans="1:5" ht="12">
      <c r="A65" s="131"/>
      <c r="B65" s="130"/>
      <c r="C65" s="130"/>
      <c r="D65" s="130"/>
      <c r="E65" s="130"/>
    </row>
    <row r="66" spans="1:5" ht="12">
      <c r="A66" s="131"/>
      <c r="B66" s="130"/>
      <c r="C66" s="130"/>
      <c r="D66" s="130"/>
      <c r="E66" s="130"/>
    </row>
    <row r="67" spans="1:5" ht="12">
      <c r="A67" s="131"/>
      <c r="B67" s="130"/>
      <c r="C67" s="130"/>
      <c r="D67" s="130"/>
      <c r="E67" s="130"/>
    </row>
    <row r="68" spans="1:5" ht="12">
      <c r="A68" s="131"/>
      <c r="B68" s="130"/>
      <c r="C68" s="130"/>
      <c r="D68" s="130"/>
      <c r="E68" s="130"/>
    </row>
    <row r="69" spans="1:5" ht="12">
      <c r="A69" s="131"/>
      <c r="B69" s="130"/>
      <c r="C69" s="130"/>
      <c r="D69" s="130"/>
      <c r="E69" s="130"/>
    </row>
    <row r="70" spans="1:5" ht="12">
      <c r="A70" s="131"/>
      <c r="B70" s="130"/>
      <c r="C70" s="130"/>
      <c r="D70" s="130"/>
      <c r="E70" s="130"/>
    </row>
    <row r="71" spans="1:5" ht="12">
      <c r="A71" s="131"/>
      <c r="B71" s="130"/>
      <c r="C71" s="130"/>
      <c r="D71" s="130"/>
      <c r="E71" s="130"/>
    </row>
    <row r="72" ht="12">
      <c r="A72" s="83"/>
    </row>
    <row r="73" ht="12">
      <c r="A73" s="83"/>
    </row>
    <row r="74" ht="12">
      <c r="A74" s="83"/>
    </row>
    <row r="75" ht="12">
      <c r="A75" s="83"/>
    </row>
    <row r="76" ht="12">
      <c r="A76" s="83"/>
    </row>
    <row r="77" ht="12">
      <c r="A77" s="83"/>
    </row>
    <row r="78" ht="12">
      <c r="A78" s="83"/>
    </row>
    <row r="79" ht="12">
      <c r="A79" s="83"/>
    </row>
    <row r="80" ht="12">
      <c r="A80" s="83"/>
    </row>
    <row r="81" ht="12">
      <c r="A81" s="83"/>
    </row>
    <row r="82" ht="12">
      <c r="A82" s="83"/>
    </row>
    <row r="83" ht="12">
      <c r="A83" s="83"/>
    </row>
    <row r="84" ht="12">
      <c r="A84" s="83"/>
    </row>
    <row r="85" ht="12">
      <c r="A85" s="83"/>
    </row>
    <row r="86" ht="12">
      <c r="A86" s="83"/>
    </row>
    <row r="87" ht="12">
      <c r="A87" s="83"/>
    </row>
    <row r="88" ht="12">
      <c r="A88" s="83"/>
    </row>
    <row r="89" ht="12">
      <c r="A89" s="83"/>
    </row>
    <row r="90" ht="12">
      <c r="A90" s="83"/>
    </row>
    <row r="91" ht="12">
      <c r="A91" s="83"/>
    </row>
    <row r="92" ht="12">
      <c r="A92" s="83"/>
    </row>
    <row r="93" ht="12">
      <c r="A93" s="83"/>
    </row>
    <row r="94" ht="12">
      <c r="A94" s="83"/>
    </row>
    <row r="95" ht="12">
      <c r="A95" s="83"/>
    </row>
    <row r="96" ht="12">
      <c r="A96" s="83"/>
    </row>
    <row r="97" ht="12">
      <c r="A97" s="83"/>
    </row>
    <row r="98" ht="12">
      <c r="A98" s="83"/>
    </row>
    <row r="99" ht="12">
      <c r="A99" s="83"/>
    </row>
    <row r="100" ht="12">
      <c r="A100" s="83"/>
    </row>
    <row r="101" ht="12">
      <c r="A101" s="83"/>
    </row>
    <row r="102" ht="12">
      <c r="A102" s="83"/>
    </row>
    <row r="103" ht="12">
      <c r="A103" s="83"/>
    </row>
    <row r="104" ht="12">
      <c r="A104" s="83"/>
    </row>
    <row r="105" ht="12">
      <c r="A105" s="83"/>
    </row>
    <row r="106" ht="12">
      <c r="A106" s="83"/>
    </row>
    <row r="107" ht="12">
      <c r="A107" s="83"/>
    </row>
    <row r="108" ht="12">
      <c r="A108" s="83"/>
    </row>
    <row r="109" ht="12">
      <c r="A109" s="83"/>
    </row>
    <row r="110" ht="12">
      <c r="A110" s="83"/>
    </row>
    <row r="111" ht="12">
      <c r="A111" s="83"/>
    </row>
    <row r="112" ht="12">
      <c r="A112" s="83"/>
    </row>
    <row r="113" ht="12">
      <c r="A113" s="83"/>
    </row>
    <row r="114" ht="12">
      <c r="A114" s="83"/>
    </row>
  </sheetData>
  <sheetProtection/>
  <mergeCells count="9">
    <mergeCell ref="A21:A22"/>
    <mergeCell ref="B21:C21"/>
    <mergeCell ref="D21:E21"/>
    <mergeCell ref="A1:E1"/>
    <mergeCell ref="A2:E2"/>
    <mergeCell ref="A4:A5"/>
    <mergeCell ref="B4:C4"/>
    <mergeCell ref="D4:E4"/>
    <mergeCell ref="A19:E19"/>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E125"/>
  <sheetViews>
    <sheetView zoomScaleSheetLayoutView="100" zoomScalePageLayoutView="0" workbookViewId="0" topLeftCell="A1">
      <selection activeCell="F6" sqref="F6"/>
    </sheetView>
  </sheetViews>
  <sheetFormatPr defaultColWidth="12.7109375" defaultRowHeight="15"/>
  <cols>
    <col min="1" max="1" width="35.7109375" style="2" customWidth="1"/>
    <col min="2" max="5" width="13.140625" style="3" customWidth="1"/>
    <col min="6" max="230" width="9.00390625" style="2" customWidth="1"/>
    <col min="231" max="231" width="21.7109375" style="2" customWidth="1"/>
    <col min="232" max="232" width="14.7109375" style="2" customWidth="1"/>
    <col min="233" max="233" width="9.28125" style="2" customWidth="1"/>
    <col min="234" max="234" width="14.7109375" style="2" customWidth="1"/>
    <col min="235" max="235" width="9.28125" style="2" customWidth="1"/>
    <col min="236" max="236" width="14.421875" style="2" customWidth="1"/>
    <col min="237" max="237" width="9.28125" style="2" customWidth="1"/>
    <col min="238" max="238" width="14.7109375" style="2" customWidth="1"/>
    <col min="239" max="239" width="9.28125" style="2" customWidth="1"/>
    <col min="240" max="240" width="14.7109375" style="2" customWidth="1"/>
    <col min="241" max="241" width="9.28125" style="2" customWidth="1"/>
    <col min="242" max="242" width="14.7109375" style="2" customWidth="1"/>
    <col min="243" max="243" width="9.28125" style="2" customWidth="1"/>
    <col min="244" max="244" width="12.8515625" style="2" customWidth="1"/>
    <col min="245" max="245" width="9.28125" style="2" customWidth="1"/>
    <col min="246" max="246" width="14.7109375" style="2" customWidth="1"/>
    <col min="247" max="247" width="9.28125" style="2" customWidth="1"/>
    <col min="248" max="248" width="14.7109375" style="2" customWidth="1"/>
    <col min="249" max="249" width="9.28125" style="2" customWidth="1"/>
    <col min="250" max="250" width="11.8515625" style="2" bestFit="1" customWidth="1"/>
    <col min="251" max="251" width="10.7109375" style="2" bestFit="1" customWidth="1"/>
    <col min="252" max="252" width="12.7109375" style="2" bestFit="1" customWidth="1"/>
    <col min="253" max="253" width="11.7109375" style="2" bestFit="1" customWidth="1"/>
    <col min="254" max="254" width="12.7109375" style="2" bestFit="1" customWidth="1"/>
    <col min="255" max="255" width="11.7109375" style="2" bestFit="1" customWidth="1"/>
    <col min="256" max="16384" width="12.7109375" style="2" bestFit="1" customWidth="1"/>
  </cols>
  <sheetData>
    <row r="1" spans="1:5" s="1" customFormat="1" ht="15.75">
      <c r="A1" s="86" t="s">
        <v>47</v>
      </c>
      <c r="B1" s="86"/>
      <c r="C1" s="86"/>
      <c r="D1" s="86"/>
      <c r="E1" s="86"/>
    </row>
    <row r="2" spans="1:5" s="1" customFormat="1" ht="15.75">
      <c r="A2" s="86" t="s">
        <v>32</v>
      </c>
      <c r="B2" s="86"/>
      <c r="C2" s="86"/>
      <c r="D2" s="86"/>
      <c r="E2" s="86"/>
    </row>
    <row r="3" spans="1:5" ht="13.5" customHeight="1" thickBot="1">
      <c r="A3" s="9" t="s">
        <v>0</v>
      </c>
      <c r="B3" s="50"/>
      <c r="C3" s="50"/>
      <c r="D3" s="9"/>
      <c r="E3" s="9"/>
    </row>
    <row r="4" spans="1:6" s="6" customFormat="1" ht="13.5" customHeight="1">
      <c r="A4" s="91" t="s">
        <v>1</v>
      </c>
      <c r="B4" s="87" t="s">
        <v>3</v>
      </c>
      <c r="C4" s="88"/>
      <c r="D4" s="89" t="s">
        <v>4</v>
      </c>
      <c r="E4" s="90"/>
      <c r="F4" s="41"/>
    </row>
    <row r="5" spans="1:6" s="6" customFormat="1" ht="13.5" customHeight="1">
      <c r="A5" s="92"/>
      <c r="B5" s="12" t="s">
        <v>8</v>
      </c>
      <c r="C5" s="12" t="s">
        <v>9</v>
      </c>
      <c r="D5" s="14" t="s">
        <v>8</v>
      </c>
      <c r="E5" s="15" t="s">
        <v>9</v>
      </c>
      <c r="F5" s="41"/>
    </row>
    <row r="6" spans="1:5" ht="13.5" customHeight="1">
      <c r="A6" s="16" t="s">
        <v>10</v>
      </c>
      <c r="B6" s="17">
        <f>SUM(B7:B21)</f>
        <v>23032043</v>
      </c>
      <c r="C6" s="18">
        <f>SUM(C7:C21)</f>
        <v>99.99999999999999</v>
      </c>
      <c r="D6" s="17">
        <f>SUM(D7:D21)</f>
        <v>23400067</v>
      </c>
      <c r="E6" s="34">
        <f>SUM(E7:E21)</f>
        <v>99.99999999999999</v>
      </c>
    </row>
    <row r="7" spans="1:5" ht="13.5" customHeight="1">
      <c r="A7" s="19" t="s">
        <v>11</v>
      </c>
      <c r="B7" s="43">
        <v>10270971</v>
      </c>
      <c r="C7" s="42">
        <f aca="true" t="shared" si="0" ref="C7:C18">ROUND(B7/$B$6*100,1)</f>
        <v>44.6</v>
      </c>
      <c r="D7" s="36">
        <v>10833105</v>
      </c>
      <c r="E7" s="22">
        <f>ROUND(D7/$D$6*100,1)</f>
        <v>46.3</v>
      </c>
    </row>
    <row r="8" spans="1:5" ht="13.5" customHeight="1">
      <c r="A8" s="19" t="s">
        <v>12</v>
      </c>
      <c r="B8" s="43">
        <v>3157833</v>
      </c>
      <c r="C8" s="42">
        <f t="shared" si="0"/>
        <v>13.7</v>
      </c>
      <c r="D8" s="36">
        <v>3266780</v>
      </c>
      <c r="E8" s="22">
        <f aca="true" t="shared" si="1" ref="E8:E21">ROUND(D8/$D$6*100,1)</f>
        <v>14</v>
      </c>
    </row>
    <row r="9" spans="1:5" ht="13.5" customHeight="1">
      <c r="A9" s="19" t="s">
        <v>13</v>
      </c>
      <c r="B9" s="43">
        <v>2113</v>
      </c>
      <c r="C9" s="42">
        <f t="shared" si="0"/>
        <v>0</v>
      </c>
      <c r="D9" s="36">
        <v>2092</v>
      </c>
      <c r="E9" s="22">
        <f t="shared" si="1"/>
        <v>0</v>
      </c>
    </row>
    <row r="10" spans="1:5" ht="13.5" customHeight="1">
      <c r="A10" s="19" t="s">
        <v>34</v>
      </c>
      <c r="B10" s="43">
        <v>296455</v>
      </c>
      <c r="C10" s="42">
        <f t="shared" si="0"/>
        <v>1.3</v>
      </c>
      <c r="D10" s="36">
        <v>250968</v>
      </c>
      <c r="E10" s="22">
        <f t="shared" si="1"/>
        <v>1.1</v>
      </c>
    </row>
    <row r="11" spans="1:5" ht="13.5" customHeight="1">
      <c r="A11" s="23" t="s">
        <v>36</v>
      </c>
      <c r="B11" s="43">
        <v>543036</v>
      </c>
      <c r="C11" s="42">
        <f t="shared" si="0"/>
        <v>2.4</v>
      </c>
      <c r="D11" s="36">
        <v>566530</v>
      </c>
      <c r="E11" s="22">
        <f t="shared" si="1"/>
        <v>2.4</v>
      </c>
    </row>
    <row r="12" spans="1:5" ht="13.5" customHeight="1">
      <c r="A12" s="19" t="s">
        <v>15</v>
      </c>
      <c r="B12" s="51">
        <v>16761</v>
      </c>
      <c r="C12" s="42">
        <f t="shared" si="0"/>
        <v>0.1</v>
      </c>
      <c r="D12" s="36">
        <v>18766</v>
      </c>
      <c r="E12" s="22">
        <f t="shared" si="1"/>
        <v>0.1</v>
      </c>
    </row>
    <row r="13" spans="1:5" ht="13.5" customHeight="1">
      <c r="A13" s="19" t="s">
        <v>16</v>
      </c>
      <c r="B13" s="43">
        <v>2947</v>
      </c>
      <c r="C13" s="42">
        <f t="shared" si="0"/>
        <v>0</v>
      </c>
      <c r="D13" s="36">
        <v>4193</v>
      </c>
      <c r="E13" s="22">
        <f t="shared" si="1"/>
        <v>0</v>
      </c>
    </row>
    <row r="14" spans="1:5" ht="13.5" customHeight="1">
      <c r="A14" s="19" t="s">
        <v>17</v>
      </c>
      <c r="B14" s="43">
        <v>531026</v>
      </c>
      <c r="C14" s="42">
        <f t="shared" si="0"/>
        <v>2.3</v>
      </c>
      <c r="D14" s="36">
        <v>69659</v>
      </c>
      <c r="E14" s="22">
        <f t="shared" si="1"/>
        <v>0.3</v>
      </c>
    </row>
    <row r="15" spans="1:5" ht="13.5" customHeight="1">
      <c r="A15" s="19" t="s">
        <v>18</v>
      </c>
      <c r="B15" s="43">
        <v>6120</v>
      </c>
      <c r="C15" s="42">
        <f t="shared" si="0"/>
        <v>0</v>
      </c>
      <c r="D15" s="36">
        <v>7391</v>
      </c>
      <c r="E15" s="22">
        <f t="shared" si="1"/>
        <v>0</v>
      </c>
    </row>
    <row r="16" spans="1:5" ht="13.5" customHeight="1">
      <c r="A16" s="24" t="s">
        <v>19</v>
      </c>
      <c r="B16" s="43">
        <v>559115</v>
      </c>
      <c r="C16" s="42">
        <f t="shared" si="0"/>
        <v>2.4</v>
      </c>
      <c r="D16" s="36">
        <v>592826</v>
      </c>
      <c r="E16" s="22">
        <f t="shared" si="1"/>
        <v>2.5</v>
      </c>
    </row>
    <row r="17" spans="1:5" ht="13.5" customHeight="1">
      <c r="A17" s="19" t="s">
        <v>20</v>
      </c>
      <c r="B17" s="43">
        <v>2994068</v>
      </c>
      <c r="C17" s="42">
        <f t="shared" si="0"/>
        <v>13</v>
      </c>
      <c r="D17" s="36">
        <v>2820706</v>
      </c>
      <c r="E17" s="22">
        <f t="shared" si="1"/>
        <v>12.1</v>
      </c>
    </row>
    <row r="18" spans="1:5" ht="13.5" customHeight="1">
      <c r="A18" s="19" t="s">
        <v>21</v>
      </c>
      <c r="B18" s="43">
        <v>3488258</v>
      </c>
      <c r="C18" s="42">
        <f t="shared" si="0"/>
        <v>15.1</v>
      </c>
      <c r="D18" s="36">
        <v>3630926</v>
      </c>
      <c r="E18" s="22">
        <f t="shared" si="1"/>
        <v>15.5</v>
      </c>
    </row>
    <row r="19" spans="1:5" ht="13.5" customHeight="1">
      <c r="A19" s="19" t="s">
        <v>23</v>
      </c>
      <c r="B19" s="43">
        <v>380168</v>
      </c>
      <c r="C19" s="42">
        <f>ROUND(B19/$B$6*100,1)</f>
        <v>1.7</v>
      </c>
      <c r="D19" s="36">
        <v>473031</v>
      </c>
      <c r="E19" s="22">
        <f t="shared" si="1"/>
        <v>2</v>
      </c>
    </row>
    <row r="20" spans="1:5" ht="13.5" customHeight="1">
      <c r="A20" s="24" t="s">
        <v>24</v>
      </c>
      <c r="B20" s="43">
        <v>651431</v>
      </c>
      <c r="C20" s="42">
        <f>ROUND(B20/$B$6*100,1)</f>
        <v>2.8</v>
      </c>
      <c r="D20" s="36">
        <v>727089</v>
      </c>
      <c r="E20" s="22">
        <f t="shared" si="1"/>
        <v>3.1</v>
      </c>
    </row>
    <row r="21" spans="1:5" ht="13.5" customHeight="1">
      <c r="A21" s="24" t="s">
        <v>25</v>
      </c>
      <c r="B21" s="43">
        <v>131741</v>
      </c>
      <c r="C21" s="42">
        <f>ROUND(B21/$B$6*100,1)</f>
        <v>0.6</v>
      </c>
      <c r="D21" s="36">
        <v>136005</v>
      </c>
      <c r="E21" s="22">
        <f t="shared" si="1"/>
        <v>0.6</v>
      </c>
    </row>
    <row r="22" spans="1:5" ht="14.25" customHeight="1" thickBot="1">
      <c r="A22" s="25"/>
      <c r="B22" s="52"/>
      <c r="C22" s="32"/>
      <c r="D22" s="31"/>
      <c r="E22" s="38"/>
    </row>
    <row r="23" spans="1:5" ht="13.5" customHeight="1">
      <c r="A23" s="30"/>
      <c r="B23" s="49"/>
      <c r="C23" s="49"/>
      <c r="D23" s="9"/>
      <c r="E23" s="9"/>
    </row>
    <row r="24" spans="1:5" ht="13.5" customHeight="1">
      <c r="A24" s="30"/>
      <c r="B24" s="49"/>
      <c r="C24" s="49"/>
      <c r="D24" s="9"/>
      <c r="E24" s="9"/>
    </row>
    <row r="25" spans="1:5" ht="17.25" customHeight="1">
      <c r="A25" s="86" t="s">
        <v>33</v>
      </c>
      <c r="B25" s="86"/>
      <c r="C25" s="86"/>
      <c r="D25" s="86"/>
      <c r="E25" s="86"/>
    </row>
    <row r="26" spans="1:5" ht="13.5" customHeight="1" thickBot="1">
      <c r="A26" s="9" t="s">
        <v>0</v>
      </c>
      <c r="B26" s="49"/>
      <c r="C26" s="49"/>
      <c r="D26" s="11"/>
      <c r="E26" s="11"/>
    </row>
    <row r="27" spans="1:6" ht="13.5" customHeight="1">
      <c r="A27" s="91" t="s">
        <v>1</v>
      </c>
      <c r="B27" s="87" t="s">
        <v>3</v>
      </c>
      <c r="C27" s="88"/>
      <c r="D27" s="89" t="s">
        <v>4</v>
      </c>
      <c r="E27" s="90"/>
      <c r="F27" s="4"/>
    </row>
    <row r="28" spans="1:6" ht="13.5" customHeight="1">
      <c r="A28" s="92"/>
      <c r="B28" s="12" t="s">
        <v>8</v>
      </c>
      <c r="C28" s="12" t="s">
        <v>9</v>
      </c>
      <c r="D28" s="14" t="s">
        <v>8</v>
      </c>
      <c r="E28" s="15" t="s">
        <v>9</v>
      </c>
      <c r="F28" s="4"/>
    </row>
    <row r="29" spans="1:5" ht="13.5" customHeight="1">
      <c r="A29" s="16" t="s">
        <v>10</v>
      </c>
      <c r="B29" s="17">
        <f>SUM(B30:B44)</f>
        <v>22289887</v>
      </c>
      <c r="C29" s="18">
        <f>SUM(C30:C44)</f>
        <v>100</v>
      </c>
      <c r="D29" s="17">
        <f>SUM(D30:D44)</f>
        <v>22528797</v>
      </c>
      <c r="E29" s="34">
        <f>SUM(E30:E44)</f>
        <v>100</v>
      </c>
    </row>
    <row r="30" spans="1:5" ht="13.5" customHeight="1">
      <c r="A30" s="19" t="s">
        <v>11</v>
      </c>
      <c r="B30" s="43">
        <v>9912508</v>
      </c>
      <c r="C30" s="42">
        <f>ROUND(B30/$B$29*100,1)</f>
        <v>44.5</v>
      </c>
      <c r="D30" s="36">
        <v>10415864</v>
      </c>
      <c r="E30" s="22">
        <f>ROUND(D30/$D$29*100,1)</f>
        <v>46.2</v>
      </c>
    </row>
    <row r="31" spans="1:5" ht="13.5" customHeight="1">
      <c r="A31" s="19" t="s">
        <v>12</v>
      </c>
      <c r="B31" s="43">
        <v>3118638</v>
      </c>
      <c r="C31" s="42">
        <f aca="true" t="shared" si="2" ref="C31:C41">ROUND(B31/$B$29*100,1)</f>
        <v>14</v>
      </c>
      <c r="D31" s="36">
        <v>3175616</v>
      </c>
      <c r="E31" s="22">
        <f aca="true" t="shared" si="3" ref="E31:E43">ROUND(D31/$D$29*100,1)</f>
        <v>14.1</v>
      </c>
    </row>
    <row r="32" spans="1:5" ht="13.5" customHeight="1">
      <c r="A32" s="19" t="s">
        <v>13</v>
      </c>
      <c r="B32" s="43">
        <v>1305</v>
      </c>
      <c r="C32" s="42">
        <f t="shared" si="2"/>
        <v>0</v>
      </c>
      <c r="D32" s="36">
        <v>1152</v>
      </c>
      <c r="E32" s="22">
        <f t="shared" si="3"/>
        <v>0</v>
      </c>
    </row>
    <row r="33" spans="1:5" ht="13.5" customHeight="1">
      <c r="A33" s="19" t="s">
        <v>34</v>
      </c>
      <c r="B33" s="43">
        <v>295595</v>
      </c>
      <c r="C33" s="42">
        <f t="shared" si="2"/>
        <v>1.3</v>
      </c>
      <c r="D33" s="36">
        <v>249954</v>
      </c>
      <c r="E33" s="22">
        <f t="shared" si="3"/>
        <v>1.1</v>
      </c>
    </row>
    <row r="34" spans="1:5" ht="13.5" customHeight="1">
      <c r="A34" s="23" t="s">
        <v>35</v>
      </c>
      <c r="B34" s="43">
        <v>512373</v>
      </c>
      <c r="C34" s="42">
        <f t="shared" si="2"/>
        <v>2.3</v>
      </c>
      <c r="D34" s="36">
        <v>513302</v>
      </c>
      <c r="E34" s="22">
        <f t="shared" si="3"/>
        <v>2.3</v>
      </c>
    </row>
    <row r="35" spans="1:5" ht="13.5" customHeight="1">
      <c r="A35" s="19" t="s">
        <v>15</v>
      </c>
      <c r="B35" s="43">
        <v>14391</v>
      </c>
      <c r="C35" s="42">
        <f t="shared" si="2"/>
        <v>0.1</v>
      </c>
      <c r="D35" s="36">
        <v>15715</v>
      </c>
      <c r="E35" s="22">
        <f t="shared" si="3"/>
        <v>0.1</v>
      </c>
    </row>
    <row r="36" spans="1:5" ht="13.5" customHeight="1">
      <c r="A36" s="19" t="s">
        <v>16</v>
      </c>
      <c r="B36" s="43">
        <v>1318</v>
      </c>
      <c r="C36" s="42">
        <f t="shared" si="2"/>
        <v>0</v>
      </c>
      <c r="D36" s="36">
        <v>2573</v>
      </c>
      <c r="E36" s="22">
        <f t="shared" si="3"/>
        <v>0</v>
      </c>
    </row>
    <row r="37" spans="1:5" ht="13.5" customHeight="1">
      <c r="A37" s="19" t="s">
        <v>17</v>
      </c>
      <c r="B37" s="43">
        <v>509733</v>
      </c>
      <c r="C37" s="42">
        <f t="shared" si="2"/>
        <v>2.3</v>
      </c>
      <c r="D37" s="36">
        <v>48978</v>
      </c>
      <c r="E37" s="22">
        <f t="shared" si="3"/>
        <v>0.2</v>
      </c>
    </row>
    <row r="38" spans="1:5" ht="13.5" customHeight="1">
      <c r="A38" s="19" t="s">
        <v>18</v>
      </c>
      <c r="B38" s="43">
        <v>2674</v>
      </c>
      <c r="C38" s="42">
        <f t="shared" si="2"/>
        <v>0</v>
      </c>
      <c r="D38" s="36">
        <v>5948</v>
      </c>
      <c r="E38" s="22">
        <f t="shared" si="3"/>
        <v>0</v>
      </c>
    </row>
    <row r="39" spans="1:5" ht="13.5" customHeight="1">
      <c r="A39" s="24" t="s">
        <v>19</v>
      </c>
      <c r="B39" s="43">
        <v>546898</v>
      </c>
      <c r="C39" s="21">
        <f>ROUND(B39/$B$29*100,1)-0.1</f>
        <v>2.4</v>
      </c>
      <c r="D39" s="36">
        <v>553865</v>
      </c>
      <c r="E39" s="22">
        <f t="shared" si="3"/>
        <v>2.5</v>
      </c>
    </row>
    <row r="40" spans="1:5" ht="13.5" customHeight="1">
      <c r="A40" s="19" t="s">
        <v>20</v>
      </c>
      <c r="B40" s="43">
        <v>2837201</v>
      </c>
      <c r="C40" s="21">
        <f t="shared" si="2"/>
        <v>12.7</v>
      </c>
      <c r="D40" s="36">
        <v>2677482</v>
      </c>
      <c r="E40" s="22">
        <f t="shared" si="3"/>
        <v>11.9</v>
      </c>
    </row>
    <row r="41" spans="1:5" ht="13.5" customHeight="1">
      <c r="A41" s="19" t="s">
        <v>21</v>
      </c>
      <c r="B41" s="43">
        <v>3427889</v>
      </c>
      <c r="C41" s="21">
        <f t="shared" si="2"/>
        <v>15.4</v>
      </c>
      <c r="D41" s="36">
        <v>3609798</v>
      </c>
      <c r="E41" s="22">
        <f t="shared" si="3"/>
        <v>16</v>
      </c>
    </row>
    <row r="42" spans="1:5" ht="13.5" customHeight="1">
      <c r="A42" s="19" t="s">
        <v>23</v>
      </c>
      <c r="B42" s="43">
        <v>359933</v>
      </c>
      <c r="C42" s="21">
        <f>ROUND(B42/$B$29*100,1)</f>
        <v>1.6</v>
      </c>
      <c r="D42" s="36">
        <v>445672</v>
      </c>
      <c r="E42" s="22">
        <f t="shared" si="3"/>
        <v>2</v>
      </c>
    </row>
    <row r="43" spans="1:5" ht="13.5" customHeight="1">
      <c r="A43" s="24" t="s">
        <v>24</v>
      </c>
      <c r="B43" s="43">
        <v>629170</v>
      </c>
      <c r="C43" s="21">
        <f>ROUND(B43/$B$29*100,1)</f>
        <v>2.8</v>
      </c>
      <c r="D43" s="36">
        <v>694278</v>
      </c>
      <c r="E43" s="22">
        <f t="shared" si="3"/>
        <v>3.1</v>
      </c>
    </row>
    <row r="44" spans="1:5" ht="13.5" customHeight="1">
      <c r="A44" s="24" t="s">
        <v>25</v>
      </c>
      <c r="B44" s="43">
        <v>120261</v>
      </c>
      <c r="C44" s="21">
        <f>ROUND(B44/$B$29*100,1)+0.1</f>
        <v>0.6</v>
      </c>
      <c r="D44" s="36">
        <v>118600</v>
      </c>
      <c r="E44" s="22">
        <f>ROUND(D44/$D$29*100,1)</f>
        <v>0.5</v>
      </c>
    </row>
    <row r="45" spans="1:5" ht="14.25" customHeight="1" thickBot="1">
      <c r="A45" s="25"/>
      <c r="B45" s="28"/>
      <c r="C45" s="29"/>
      <c r="D45" s="28"/>
      <c r="E45" s="40"/>
    </row>
    <row r="46" spans="1:5" ht="13.5" customHeight="1">
      <c r="A46" s="30"/>
      <c r="B46" s="11"/>
      <c r="C46" s="11"/>
      <c r="D46" s="11"/>
      <c r="E46" s="11"/>
    </row>
    <row r="47" spans="1:5" ht="13.5" customHeight="1">
      <c r="A47" s="10" t="s">
        <v>26</v>
      </c>
      <c r="B47" s="11"/>
      <c r="C47" s="11"/>
      <c r="D47" s="11"/>
      <c r="E47" s="11"/>
    </row>
    <row r="48" spans="1:5" ht="13.5" customHeight="1">
      <c r="A48" s="10" t="s">
        <v>31</v>
      </c>
      <c r="B48" s="11"/>
      <c r="C48" s="11"/>
      <c r="D48" s="11"/>
      <c r="E48" s="11"/>
    </row>
    <row r="49" spans="1:5" ht="12">
      <c r="A49" s="4"/>
      <c r="B49" s="5"/>
      <c r="C49" s="5"/>
      <c r="D49" s="5"/>
      <c r="E49" s="5"/>
    </row>
    <row r="50" spans="1:5" ht="12">
      <c r="A50" s="4"/>
      <c r="B50" s="5"/>
      <c r="C50" s="5"/>
      <c r="D50" s="5"/>
      <c r="E50" s="5"/>
    </row>
    <row r="51" spans="1:5" ht="12">
      <c r="A51" s="4"/>
      <c r="B51" s="5"/>
      <c r="C51" s="5"/>
      <c r="D51" s="5"/>
      <c r="E51" s="5"/>
    </row>
    <row r="52" spans="1:5" ht="12">
      <c r="A52" s="4"/>
      <c r="B52" s="5"/>
      <c r="C52" s="5"/>
      <c r="D52" s="5"/>
      <c r="E52" s="5"/>
    </row>
    <row r="53" spans="1:5" ht="12">
      <c r="A53" s="4"/>
      <c r="B53" s="5"/>
      <c r="C53" s="5"/>
      <c r="D53" s="5"/>
      <c r="E53" s="5"/>
    </row>
    <row r="54" spans="1:5" ht="12">
      <c r="A54" s="4"/>
      <c r="B54" s="5"/>
      <c r="C54" s="5"/>
      <c r="D54" s="5"/>
      <c r="E54" s="5"/>
    </row>
    <row r="55" spans="1:5" ht="12">
      <c r="A55" s="4"/>
      <c r="B55" s="5"/>
      <c r="C55" s="5"/>
      <c r="D55" s="5"/>
      <c r="E55" s="5"/>
    </row>
    <row r="56" spans="1:5" ht="12">
      <c r="A56" s="4"/>
      <c r="B56" s="5"/>
      <c r="C56" s="5"/>
      <c r="D56" s="5"/>
      <c r="E56" s="5"/>
    </row>
    <row r="57" spans="1:5" ht="12">
      <c r="A57" s="4"/>
      <c r="B57" s="5"/>
      <c r="C57" s="5"/>
      <c r="D57" s="5"/>
      <c r="E57" s="5"/>
    </row>
    <row r="58" spans="1:5" ht="12">
      <c r="A58" s="4"/>
      <c r="B58" s="5"/>
      <c r="C58" s="5"/>
      <c r="D58" s="5"/>
      <c r="E58" s="5"/>
    </row>
    <row r="59" spans="1:5" ht="12">
      <c r="A59" s="4"/>
      <c r="B59" s="5"/>
      <c r="C59" s="5"/>
      <c r="D59" s="5"/>
      <c r="E59" s="5"/>
    </row>
    <row r="60" spans="1:5" ht="12">
      <c r="A60" s="4"/>
      <c r="B60" s="5"/>
      <c r="C60" s="5"/>
      <c r="D60" s="5"/>
      <c r="E60" s="5"/>
    </row>
    <row r="61" spans="1:5" ht="12">
      <c r="A61" s="4"/>
      <c r="B61" s="5"/>
      <c r="C61" s="5"/>
      <c r="D61" s="5"/>
      <c r="E61" s="5"/>
    </row>
    <row r="62" spans="1:5" ht="12">
      <c r="A62" s="4"/>
      <c r="B62" s="5"/>
      <c r="C62" s="5"/>
      <c r="D62" s="5"/>
      <c r="E62" s="5"/>
    </row>
    <row r="63" spans="1:5" ht="12">
      <c r="A63" s="4"/>
      <c r="B63" s="5"/>
      <c r="C63" s="5"/>
      <c r="D63" s="5"/>
      <c r="E63" s="5"/>
    </row>
    <row r="64" spans="1:5" ht="12">
      <c r="A64" s="4"/>
      <c r="B64" s="5"/>
      <c r="C64" s="5"/>
      <c r="D64" s="5"/>
      <c r="E64" s="5"/>
    </row>
    <row r="65" spans="1:5" ht="12">
      <c r="A65" s="4"/>
      <c r="B65" s="5"/>
      <c r="C65" s="5"/>
      <c r="D65" s="5"/>
      <c r="E65" s="5"/>
    </row>
    <row r="66" spans="1:5" ht="12">
      <c r="A66" s="4"/>
      <c r="B66" s="5"/>
      <c r="C66" s="5"/>
      <c r="D66" s="5"/>
      <c r="E66" s="5"/>
    </row>
    <row r="67" spans="1:5" ht="12">
      <c r="A67" s="4"/>
      <c r="B67" s="5"/>
      <c r="C67" s="5"/>
      <c r="D67" s="5"/>
      <c r="E67" s="5"/>
    </row>
    <row r="68" spans="1:5" ht="12">
      <c r="A68" s="4"/>
      <c r="B68" s="5"/>
      <c r="C68" s="5"/>
      <c r="D68" s="5"/>
      <c r="E68" s="5"/>
    </row>
    <row r="69" spans="1:5" ht="12">
      <c r="A69" s="4"/>
      <c r="B69" s="5"/>
      <c r="C69" s="5"/>
      <c r="D69" s="5"/>
      <c r="E69" s="5"/>
    </row>
    <row r="70" spans="1:5" ht="12">
      <c r="A70" s="4"/>
      <c r="B70" s="5"/>
      <c r="C70" s="5"/>
      <c r="D70" s="5"/>
      <c r="E70" s="5"/>
    </row>
    <row r="71" spans="1:5" ht="12">
      <c r="A71" s="4"/>
      <c r="B71" s="5"/>
      <c r="C71" s="5"/>
      <c r="D71" s="5"/>
      <c r="E71" s="5"/>
    </row>
    <row r="72" spans="1:5" ht="12">
      <c r="A72" s="4"/>
      <c r="B72" s="5"/>
      <c r="C72" s="5"/>
      <c r="D72" s="5"/>
      <c r="E72" s="5"/>
    </row>
    <row r="73" spans="1:5" ht="12">
      <c r="A73" s="4"/>
      <c r="B73" s="5"/>
      <c r="C73" s="5"/>
      <c r="D73" s="5"/>
      <c r="E73" s="5"/>
    </row>
    <row r="74" spans="1:5" ht="12">
      <c r="A74" s="4"/>
      <c r="B74" s="5"/>
      <c r="C74" s="5"/>
      <c r="D74" s="5"/>
      <c r="E74" s="5"/>
    </row>
    <row r="75" spans="1:5" ht="12">
      <c r="A75" s="4"/>
      <c r="B75" s="5"/>
      <c r="C75" s="5"/>
      <c r="D75" s="5"/>
      <c r="E75" s="5"/>
    </row>
    <row r="76" spans="1:5" ht="12">
      <c r="A76" s="4"/>
      <c r="B76" s="5"/>
      <c r="C76" s="5"/>
      <c r="D76" s="5"/>
      <c r="E76" s="5"/>
    </row>
    <row r="77" spans="1:5" ht="12">
      <c r="A77" s="4"/>
      <c r="B77" s="5"/>
      <c r="C77" s="5"/>
      <c r="D77" s="5"/>
      <c r="E77" s="5"/>
    </row>
    <row r="78" spans="1:5" ht="12">
      <c r="A78" s="4"/>
      <c r="B78" s="5"/>
      <c r="C78" s="5"/>
      <c r="D78" s="5"/>
      <c r="E78" s="5"/>
    </row>
    <row r="79" spans="1:5" ht="12">
      <c r="A79" s="4"/>
      <c r="B79" s="5"/>
      <c r="C79" s="5"/>
      <c r="D79" s="5"/>
      <c r="E79" s="5"/>
    </row>
    <row r="80" spans="1:5" ht="12">
      <c r="A80" s="4"/>
      <c r="B80" s="5"/>
      <c r="C80" s="5"/>
      <c r="D80" s="5"/>
      <c r="E80" s="5"/>
    </row>
    <row r="81" spans="1:5" ht="12">
      <c r="A81" s="4"/>
      <c r="B81" s="5"/>
      <c r="C81" s="5"/>
      <c r="D81" s="5"/>
      <c r="E81" s="5"/>
    </row>
    <row r="82" spans="1:5" ht="12">
      <c r="A82" s="4"/>
      <c r="B82" s="5"/>
      <c r="C82" s="5"/>
      <c r="D82" s="5"/>
      <c r="E82" s="5"/>
    </row>
    <row r="83" spans="1:5" ht="12">
      <c r="A83" s="4"/>
      <c r="B83" s="5"/>
      <c r="C83" s="5"/>
      <c r="D83" s="5"/>
      <c r="E83" s="5"/>
    </row>
    <row r="84" spans="1:5" ht="12">
      <c r="A84" s="4"/>
      <c r="B84" s="5"/>
      <c r="C84" s="5"/>
      <c r="D84" s="5"/>
      <c r="E84" s="5"/>
    </row>
    <row r="85" spans="1:5" ht="12">
      <c r="A85" s="4"/>
      <c r="B85" s="5"/>
      <c r="C85" s="5"/>
      <c r="D85" s="5"/>
      <c r="E85" s="5"/>
    </row>
    <row r="86" spans="1:5" ht="12">
      <c r="A86" s="4"/>
      <c r="B86" s="5"/>
      <c r="C86" s="5"/>
      <c r="D86" s="5"/>
      <c r="E86" s="5"/>
    </row>
    <row r="87" spans="1:5" ht="12">
      <c r="A87" s="4"/>
      <c r="B87" s="5"/>
      <c r="C87" s="5"/>
      <c r="D87" s="5"/>
      <c r="E87" s="5"/>
    </row>
    <row r="88" spans="1:5" ht="12">
      <c r="A88" s="4"/>
      <c r="B88" s="5"/>
      <c r="C88" s="5"/>
      <c r="D88" s="5"/>
      <c r="E88" s="5"/>
    </row>
    <row r="89" spans="1:5" ht="12">
      <c r="A89" s="4"/>
      <c r="B89" s="5"/>
      <c r="C89" s="5"/>
      <c r="D89" s="5"/>
      <c r="E89" s="5"/>
    </row>
    <row r="90" spans="1:5" ht="12">
      <c r="A90" s="4"/>
      <c r="B90" s="5"/>
      <c r="C90" s="5"/>
      <c r="D90" s="5"/>
      <c r="E90" s="5"/>
    </row>
    <row r="91" spans="1:5" ht="12">
      <c r="A91" s="4"/>
      <c r="B91" s="5"/>
      <c r="C91" s="5"/>
      <c r="D91" s="5"/>
      <c r="E91" s="5"/>
    </row>
    <row r="92" spans="1:5" ht="12">
      <c r="A92" s="4"/>
      <c r="B92" s="5"/>
      <c r="C92" s="5"/>
      <c r="D92" s="5"/>
      <c r="E92" s="5"/>
    </row>
    <row r="93" spans="1:5" ht="12">
      <c r="A93" s="4"/>
      <c r="B93" s="5"/>
      <c r="C93" s="5"/>
      <c r="D93" s="5"/>
      <c r="E93" s="5"/>
    </row>
    <row r="94" spans="1:5" ht="12">
      <c r="A94" s="4"/>
      <c r="B94" s="5"/>
      <c r="C94" s="5"/>
      <c r="D94" s="5"/>
      <c r="E94" s="5"/>
    </row>
    <row r="95" spans="1:5" ht="12">
      <c r="A95" s="4"/>
      <c r="B95" s="5"/>
      <c r="C95" s="5"/>
      <c r="D95" s="5"/>
      <c r="E95" s="5"/>
    </row>
    <row r="96" spans="1:5" ht="12">
      <c r="A96" s="4"/>
      <c r="B96" s="5"/>
      <c r="C96" s="5"/>
      <c r="D96" s="5"/>
      <c r="E96" s="5"/>
    </row>
    <row r="97" spans="1:5" ht="12">
      <c r="A97" s="4"/>
      <c r="B97" s="5"/>
      <c r="C97" s="5"/>
      <c r="D97" s="5"/>
      <c r="E97" s="5"/>
    </row>
    <row r="98" spans="1:5" ht="12">
      <c r="A98" s="4"/>
      <c r="B98" s="5"/>
      <c r="C98" s="5"/>
      <c r="D98" s="5"/>
      <c r="E98" s="5"/>
    </row>
    <row r="99" spans="1:5" ht="12">
      <c r="A99" s="4"/>
      <c r="B99" s="5"/>
      <c r="C99" s="5"/>
      <c r="D99" s="5"/>
      <c r="E99" s="5"/>
    </row>
    <row r="100" spans="1:5" ht="12">
      <c r="A100" s="4"/>
      <c r="B100" s="5"/>
      <c r="C100" s="5"/>
      <c r="D100" s="5"/>
      <c r="E100" s="5"/>
    </row>
    <row r="101" spans="1:5" ht="12">
      <c r="A101" s="4"/>
      <c r="B101" s="5"/>
      <c r="C101" s="5"/>
      <c r="D101" s="5"/>
      <c r="E101" s="5"/>
    </row>
    <row r="102" spans="1:5" ht="12">
      <c r="A102" s="4"/>
      <c r="B102" s="5"/>
      <c r="C102" s="5"/>
      <c r="D102" s="5"/>
      <c r="E102" s="5"/>
    </row>
    <row r="103" spans="1:5" ht="12">
      <c r="A103" s="4"/>
      <c r="B103" s="5"/>
      <c r="C103" s="5"/>
      <c r="D103" s="5"/>
      <c r="E103" s="5"/>
    </row>
    <row r="104" spans="1:3" ht="12">
      <c r="A104" s="4"/>
      <c r="B104" s="5"/>
      <c r="C104" s="5"/>
    </row>
    <row r="105" spans="1:3" ht="12">
      <c r="A105" s="4"/>
      <c r="B105" s="5"/>
      <c r="C105" s="5"/>
    </row>
    <row r="106" spans="1:3" ht="12">
      <c r="A106" s="4"/>
      <c r="B106" s="5"/>
      <c r="C106" s="5"/>
    </row>
    <row r="107" spans="1:3" ht="12">
      <c r="A107" s="4"/>
      <c r="B107" s="5"/>
      <c r="C107" s="5"/>
    </row>
    <row r="108" spans="1:3" ht="12">
      <c r="A108" s="4"/>
      <c r="B108" s="5"/>
      <c r="C108" s="5"/>
    </row>
    <row r="109" spans="1:3" ht="12">
      <c r="A109" s="4"/>
      <c r="B109" s="5"/>
      <c r="C109" s="5"/>
    </row>
    <row r="110" spans="1:31" s="3" customFormat="1" ht="12">
      <c r="A110" s="4"/>
      <c r="B110" s="5"/>
      <c r="C110" s="5"/>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s="3" customFormat="1" ht="12">
      <c r="A111" s="4"/>
      <c r="B111" s="5"/>
      <c r="C111" s="5"/>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s="3" customFormat="1" ht="12">
      <c r="A112" s="4"/>
      <c r="B112" s="5"/>
      <c r="C112" s="5"/>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s="3" customFormat="1" ht="12">
      <c r="A113" s="4"/>
      <c r="B113" s="5"/>
      <c r="C113" s="5"/>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s="3" customFormat="1" ht="12">
      <c r="A114" s="4"/>
      <c r="B114" s="5"/>
      <c r="C114" s="5"/>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s="3" customFormat="1" ht="12">
      <c r="A115" s="4"/>
      <c r="B115" s="5"/>
      <c r="C115" s="5"/>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s="3" customFormat="1" ht="12">
      <c r="A116" s="4"/>
      <c r="B116" s="5"/>
      <c r="C116" s="5"/>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s="3" customFormat="1" ht="12">
      <c r="A117" s="4"/>
      <c r="B117" s="5"/>
      <c r="C117" s="5"/>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s="3" customFormat="1" ht="12">
      <c r="A118" s="4"/>
      <c r="B118" s="5"/>
      <c r="C118" s="5"/>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s="3" customFormat="1" ht="12">
      <c r="A119" s="4"/>
      <c r="B119" s="5"/>
      <c r="C119" s="5"/>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s="3" customFormat="1" ht="12">
      <c r="A120" s="4"/>
      <c r="B120" s="5"/>
      <c r="C120" s="5"/>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s="3" customFormat="1" ht="12">
      <c r="A121" s="4"/>
      <c r="B121" s="5"/>
      <c r="C121" s="5"/>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s="3" customFormat="1" ht="12">
      <c r="A122" s="4"/>
      <c r="B122" s="5"/>
      <c r="C122" s="5"/>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s="3" customFormat="1" ht="12">
      <c r="A123" s="4"/>
      <c r="B123" s="5"/>
      <c r="C123" s="5"/>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s="3" customFormat="1" ht="12">
      <c r="A124" s="4"/>
      <c r="B124" s="5"/>
      <c r="C124" s="5"/>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s="3" customFormat="1" ht="12">
      <c r="A125" s="4"/>
      <c r="B125" s="5"/>
      <c r="C125" s="5"/>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sheetData>
  <sheetProtection/>
  <mergeCells count="9">
    <mergeCell ref="A1:E1"/>
    <mergeCell ref="A2:E2"/>
    <mergeCell ref="A25:E25"/>
    <mergeCell ref="B27:C27"/>
    <mergeCell ref="D27:E27"/>
    <mergeCell ref="A27:A28"/>
    <mergeCell ref="B4:C4"/>
    <mergeCell ref="D4:E4"/>
    <mergeCell ref="A4:A5"/>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ignoredErrors>
    <ignoredError sqref="C3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E125"/>
  <sheetViews>
    <sheetView zoomScaleSheetLayoutView="100" zoomScalePageLayoutView="0" workbookViewId="0" topLeftCell="A1">
      <selection activeCell="F6" sqref="F6"/>
    </sheetView>
  </sheetViews>
  <sheetFormatPr defaultColWidth="12.7109375" defaultRowHeight="15"/>
  <cols>
    <col min="1" max="1" width="35.7109375" style="2" customWidth="1"/>
    <col min="2" max="3" width="13.140625" style="3" customWidth="1"/>
    <col min="4" max="5" width="13.140625" style="2" customWidth="1"/>
    <col min="6" max="230" width="9.00390625" style="2" customWidth="1"/>
    <col min="231" max="231" width="21.7109375" style="2" customWidth="1"/>
    <col min="232" max="232" width="14.7109375" style="2" customWidth="1"/>
    <col min="233" max="233" width="9.28125" style="2" customWidth="1"/>
    <col min="234" max="234" width="14.7109375" style="2" customWidth="1"/>
    <col min="235" max="235" width="9.28125" style="2" customWidth="1"/>
    <col min="236" max="236" width="14.421875" style="2" customWidth="1"/>
    <col min="237" max="237" width="9.28125" style="2" customWidth="1"/>
    <col min="238" max="238" width="14.7109375" style="2" customWidth="1"/>
    <col min="239" max="239" width="9.28125" style="2" customWidth="1"/>
    <col min="240" max="240" width="14.7109375" style="2" customWidth="1"/>
    <col min="241" max="241" width="9.28125" style="2" customWidth="1"/>
    <col min="242" max="242" width="14.7109375" style="2" customWidth="1"/>
    <col min="243" max="243" width="9.28125" style="2" customWidth="1"/>
    <col min="244" max="244" width="12.8515625" style="2" customWidth="1"/>
    <col min="245" max="245" width="9.28125" style="2" customWidth="1"/>
    <col min="246" max="246" width="14.7109375" style="2" customWidth="1"/>
    <col min="247" max="247" width="9.28125" style="2" customWidth="1"/>
    <col min="248" max="248" width="14.7109375" style="2" customWidth="1"/>
    <col min="249" max="249" width="9.28125" style="2" customWidth="1"/>
    <col min="250" max="250" width="11.8515625" style="2" bestFit="1" customWidth="1"/>
    <col min="251" max="251" width="10.7109375" style="2" bestFit="1" customWidth="1"/>
    <col min="252" max="252" width="12.7109375" style="2" bestFit="1" customWidth="1"/>
    <col min="253" max="253" width="11.7109375" style="2" bestFit="1" customWidth="1"/>
    <col min="254" max="254" width="12.7109375" style="2" bestFit="1" customWidth="1"/>
    <col min="255" max="255" width="11.7109375" style="2" bestFit="1" customWidth="1"/>
    <col min="256" max="16384" width="12.7109375" style="2" bestFit="1" customWidth="1"/>
  </cols>
  <sheetData>
    <row r="1" spans="1:5" s="1" customFormat="1" ht="15.75">
      <c r="A1" s="86" t="s">
        <v>47</v>
      </c>
      <c r="B1" s="86"/>
      <c r="C1" s="86"/>
      <c r="D1" s="86"/>
      <c r="E1" s="86"/>
    </row>
    <row r="2" spans="1:5" s="1" customFormat="1" ht="15.75">
      <c r="A2" s="86" t="s">
        <v>32</v>
      </c>
      <c r="B2" s="86"/>
      <c r="C2" s="86"/>
      <c r="D2" s="86"/>
      <c r="E2" s="86"/>
    </row>
    <row r="3" spans="1:5" ht="13.5" customHeight="1" thickBot="1">
      <c r="A3" s="9" t="s">
        <v>0</v>
      </c>
      <c r="B3" s="9"/>
      <c r="C3" s="9"/>
      <c r="D3" s="9"/>
      <c r="E3" s="9"/>
    </row>
    <row r="4" spans="1:5" s="6" customFormat="1" ht="13.5" customHeight="1">
      <c r="A4" s="91" t="s">
        <v>1</v>
      </c>
      <c r="B4" s="87" t="s">
        <v>4</v>
      </c>
      <c r="C4" s="88"/>
      <c r="D4" s="89" t="s">
        <v>5</v>
      </c>
      <c r="E4" s="90"/>
    </row>
    <row r="5" spans="1:6" s="6" customFormat="1" ht="13.5" customHeight="1">
      <c r="A5" s="92"/>
      <c r="B5" s="12" t="s">
        <v>8</v>
      </c>
      <c r="C5" s="12" t="s">
        <v>9</v>
      </c>
      <c r="D5" s="14" t="s">
        <v>8</v>
      </c>
      <c r="E5" s="15" t="s">
        <v>9</v>
      </c>
      <c r="F5" s="41"/>
    </row>
    <row r="6" spans="1:5" ht="13.5" customHeight="1">
      <c r="A6" s="16" t="s">
        <v>10</v>
      </c>
      <c r="B6" s="17">
        <f>SUM(B7:B21)</f>
        <v>23400067</v>
      </c>
      <c r="C6" s="34">
        <f>SUM(C7:C21)</f>
        <v>99.99999999999999</v>
      </c>
      <c r="D6" s="17">
        <f>SUM(D7:D21)</f>
        <v>23829131</v>
      </c>
      <c r="E6" s="18">
        <f>SUM(E7:E21)</f>
        <v>100</v>
      </c>
    </row>
    <row r="7" spans="1:5" ht="13.5" customHeight="1">
      <c r="A7" s="19" t="s">
        <v>11</v>
      </c>
      <c r="B7" s="20">
        <v>10833105</v>
      </c>
      <c r="C7" s="21">
        <f>ROUND(B7/$B$6*100,1)</f>
        <v>46.3</v>
      </c>
      <c r="D7" s="36">
        <v>10601356</v>
      </c>
      <c r="E7" s="44">
        <f>ROUND(D7/$D$6*100,1)</f>
        <v>44.5</v>
      </c>
    </row>
    <row r="8" spans="1:5" ht="13.5" customHeight="1">
      <c r="A8" s="19" t="s">
        <v>12</v>
      </c>
      <c r="B8" s="20">
        <v>3266780</v>
      </c>
      <c r="C8" s="21">
        <f aca="true" t="shared" si="0" ref="C8:C21">ROUND(B8/$B$6*100,1)</f>
        <v>14</v>
      </c>
      <c r="D8" s="36">
        <v>3288936</v>
      </c>
      <c r="E8" s="44">
        <f>ROUND(D8/$D$6*100,1)</f>
        <v>13.8</v>
      </c>
    </row>
    <row r="9" spans="1:5" ht="13.5" customHeight="1">
      <c r="A9" s="19" t="s">
        <v>13</v>
      </c>
      <c r="B9" s="20">
        <v>2092</v>
      </c>
      <c r="C9" s="21">
        <f t="shared" si="0"/>
        <v>0</v>
      </c>
      <c r="D9" s="36">
        <v>2147</v>
      </c>
      <c r="E9" s="44">
        <f aca="true" t="shared" si="1" ref="E9:E21">ROUND(D9/$D$6*100,1)</f>
        <v>0</v>
      </c>
    </row>
    <row r="10" spans="1:5" ht="13.5" customHeight="1">
      <c r="A10" s="19" t="s">
        <v>34</v>
      </c>
      <c r="B10" s="20">
        <v>250968</v>
      </c>
      <c r="C10" s="21">
        <f t="shared" si="0"/>
        <v>1.1</v>
      </c>
      <c r="D10" s="36">
        <v>256472</v>
      </c>
      <c r="E10" s="44">
        <f t="shared" si="1"/>
        <v>1.1</v>
      </c>
    </row>
    <row r="11" spans="1:5" ht="13.5" customHeight="1">
      <c r="A11" s="23" t="s">
        <v>36</v>
      </c>
      <c r="B11" s="20">
        <v>566530</v>
      </c>
      <c r="C11" s="21">
        <f t="shared" si="0"/>
        <v>2.4</v>
      </c>
      <c r="D11" s="36">
        <v>585114</v>
      </c>
      <c r="E11" s="44">
        <f>ROUND(D11/$D$6*100,1)-0.1</f>
        <v>2.4</v>
      </c>
    </row>
    <row r="12" spans="1:5" ht="13.5" customHeight="1">
      <c r="A12" s="19" t="s">
        <v>15</v>
      </c>
      <c r="B12" s="20">
        <v>18766</v>
      </c>
      <c r="C12" s="21">
        <f t="shared" si="0"/>
        <v>0.1</v>
      </c>
      <c r="D12" s="36">
        <v>15231</v>
      </c>
      <c r="E12" s="44">
        <f t="shared" si="1"/>
        <v>0.1</v>
      </c>
    </row>
    <row r="13" spans="1:5" ht="13.5" customHeight="1">
      <c r="A13" s="19" t="s">
        <v>16</v>
      </c>
      <c r="B13" s="20">
        <v>4193</v>
      </c>
      <c r="C13" s="21">
        <f t="shared" si="0"/>
        <v>0</v>
      </c>
      <c r="D13" s="36">
        <v>8241</v>
      </c>
      <c r="E13" s="44">
        <f t="shared" si="1"/>
        <v>0</v>
      </c>
    </row>
    <row r="14" spans="1:5" ht="13.5" customHeight="1">
      <c r="A14" s="19" t="s">
        <v>17</v>
      </c>
      <c r="B14" s="20">
        <v>69659</v>
      </c>
      <c r="C14" s="21">
        <f t="shared" si="0"/>
        <v>0.3</v>
      </c>
      <c r="D14" s="36">
        <v>20699</v>
      </c>
      <c r="E14" s="44">
        <f t="shared" si="1"/>
        <v>0.1</v>
      </c>
    </row>
    <row r="15" spans="1:5" ht="13.5" customHeight="1">
      <c r="A15" s="19" t="s">
        <v>18</v>
      </c>
      <c r="B15" s="20">
        <v>7391</v>
      </c>
      <c r="C15" s="21">
        <f t="shared" si="0"/>
        <v>0</v>
      </c>
      <c r="D15" s="36">
        <v>3159</v>
      </c>
      <c r="E15" s="44">
        <f t="shared" si="1"/>
        <v>0</v>
      </c>
    </row>
    <row r="16" spans="1:5" ht="13.5" customHeight="1">
      <c r="A16" s="24" t="s">
        <v>19</v>
      </c>
      <c r="B16" s="20">
        <v>592826</v>
      </c>
      <c r="C16" s="21">
        <f t="shared" si="0"/>
        <v>2.5</v>
      </c>
      <c r="D16" s="36">
        <v>604980</v>
      </c>
      <c r="E16" s="44">
        <f t="shared" si="1"/>
        <v>2.5</v>
      </c>
    </row>
    <row r="17" spans="1:5" ht="13.5" customHeight="1">
      <c r="A17" s="19" t="s">
        <v>20</v>
      </c>
      <c r="B17" s="20">
        <v>2820706</v>
      </c>
      <c r="C17" s="21">
        <f t="shared" si="0"/>
        <v>12.1</v>
      </c>
      <c r="D17" s="36">
        <v>3018122</v>
      </c>
      <c r="E17" s="44">
        <f t="shared" si="1"/>
        <v>12.7</v>
      </c>
    </row>
    <row r="18" spans="1:5" ht="13.5" customHeight="1">
      <c r="A18" s="19" t="s">
        <v>21</v>
      </c>
      <c r="B18" s="20">
        <v>3630926</v>
      </c>
      <c r="C18" s="21">
        <f t="shared" si="0"/>
        <v>15.5</v>
      </c>
      <c r="D18" s="36">
        <v>3756921</v>
      </c>
      <c r="E18" s="44">
        <f t="shared" si="1"/>
        <v>15.8</v>
      </c>
    </row>
    <row r="19" spans="1:5" ht="13.5" customHeight="1">
      <c r="A19" s="19" t="s">
        <v>23</v>
      </c>
      <c r="B19" s="20">
        <v>473031</v>
      </c>
      <c r="C19" s="21">
        <f t="shared" si="0"/>
        <v>2</v>
      </c>
      <c r="D19" s="36">
        <v>832946</v>
      </c>
      <c r="E19" s="44">
        <f t="shared" si="1"/>
        <v>3.5</v>
      </c>
    </row>
    <row r="20" spans="1:5" ht="13.5" customHeight="1">
      <c r="A20" s="24" t="s">
        <v>24</v>
      </c>
      <c r="B20" s="20">
        <v>727089</v>
      </c>
      <c r="C20" s="21">
        <f t="shared" si="0"/>
        <v>3.1</v>
      </c>
      <c r="D20" s="36">
        <v>699055</v>
      </c>
      <c r="E20" s="44">
        <f t="shared" si="1"/>
        <v>2.9</v>
      </c>
    </row>
    <row r="21" spans="1:5" ht="13.5" customHeight="1">
      <c r="A21" s="24" t="s">
        <v>25</v>
      </c>
      <c r="B21" s="20">
        <v>136005</v>
      </c>
      <c r="C21" s="21">
        <f t="shared" si="0"/>
        <v>0.6</v>
      </c>
      <c r="D21" s="36">
        <v>135752</v>
      </c>
      <c r="E21" s="44">
        <f t="shared" si="1"/>
        <v>0.6</v>
      </c>
    </row>
    <row r="22" spans="1:5" ht="14.25" customHeight="1" thickBot="1">
      <c r="A22" s="25"/>
      <c r="B22" s="31"/>
      <c r="C22" s="38"/>
      <c r="D22" s="31"/>
      <c r="E22" s="32"/>
    </row>
    <row r="23" spans="1:5" ht="13.5" customHeight="1">
      <c r="A23" s="30"/>
      <c r="B23" s="9"/>
      <c r="C23" s="9"/>
      <c r="D23" s="9"/>
      <c r="E23" s="9"/>
    </row>
    <row r="24" spans="1:5" ht="13.5" customHeight="1">
      <c r="A24" s="30"/>
      <c r="B24" s="9"/>
      <c r="C24" s="9"/>
      <c r="D24" s="9"/>
      <c r="E24" s="9"/>
    </row>
    <row r="25" spans="1:5" ht="17.25" customHeight="1">
      <c r="A25" s="86" t="s">
        <v>33</v>
      </c>
      <c r="B25" s="86"/>
      <c r="C25" s="86"/>
      <c r="D25" s="86"/>
      <c r="E25" s="86"/>
    </row>
    <row r="26" spans="1:5" ht="13.5" customHeight="1" thickBot="1">
      <c r="A26" s="9" t="s">
        <v>0</v>
      </c>
      <c r="B26" s="11"/>
      <c r="C26" s="11"/>
      <c r="D26" s="11"/>
      <c r="E26" s="11"/>
    </row>
    <row r="27" spans="1:5" ht="13.5" customHeight="1">
      <c r="A27" s="91" t="s">
        <v>1</v>
      </c>
      <c r="B27" s="87" t="s">
        <v>4</v>
      </c>
      <c r="C27" s="88"/>
      <c r="D27" s="89" t="s">
        <v>5</v>
      </c>
      <c r="E27" s="90"/>
    </row>
    <row r="28" spans="1:6" ht="13.5" customHeight="1">
      <c r="A28" s="92"/>
      <c r="B28" s="12" t="s">
        <v>8</v>
      </c>
      <c r="C28" s="12" t="s">
        <v>9</v>
      </c>
      <c r="D28" s="14" t="s">
        <v>8</v>
      </c>
      <c r="E28" s="15" t="s">
        <v>9</v>
      </c>
      <c r="F28" s="4"/>
    </row>
    <row r="29" spans="1:5" ht="13.5" customHeight="1">
      <c r="A29" s="16" t="s">
        <v>10</v>
      </c>
      <c r="B29" s="17">
        <f>SUM(B30:B44)</f>
        <v>22528797</v>
      </c>
      <c r="C29" s="34">
        <f>SUM(C30:C44)</f>
        <v>100</v>
      </c>
      <c r="D29" s="17">
        <f>SUM(D30:D44)</f>
        <v>23108317</v>
      </c>
      <c r="E29" s="18">
        <f>SUM(E30:E44)</f>
        <v>100</v>
      </c>
    </row>
    <row r="30" spans="1:5" ht="13.5" customHeight="1">
      <c r="A30" s="19" t="s">
        <v>11</v>
      </c>
      <c r="B30" s="20">
        <v>10415864</v>
      </c>
      <c r="C30" s="21">
        <f>ROUND(B30/$B$29*100,1)</f>
        <v>46.2</v>
      </c>
      <c r="D30" s="36">
        <v>10264939</v>
      </c>
      <c r="E30" s="44">
        <f>ROUND(D30/$D$29*100,1)</f>
        <v>44.4</v>
      </c>
    </row>
    <row r="31" spans="1:5" ht="13.5" customHeight="1">
      <c r="A31" s="19" t="s">
        <v>12</v>
      </c>
      <c r="B31" s="20">
        <v>3175616</v>
      </c>
      <c r="C31" s="21">
        <f aca="true" t="shared" si="2" ref="C31:C43">ROUND(B31/$B$29*100,1)</f>
        <v>14.1</v>
      </c>
      <c r="D31" s="36">
        <v>3220004</v>
      </c>
      <c r="E31" s="44">
        <f>ROUND(D31/$D$29*100,1)</f>
        <v>13.9</v>
      </c>
    </row>
    <row r="32" spans="1:5" ht="13.5" customHeight="1">
      <c r="A32" s="19" t="s">
        <v>13</v>
      </c>
      <c r="B32" s="20">
        <v>1152</v>
      </c>
      <c r="C32" s="21">
        <f t="shared" si="2"/>
        <v>0</v>
      </c>
      <c r="D32" s="36">
        <v>1453</v>
      </c>
      <c r="E32" s="44">
        <f aca="true" t="shared" si="3" ref="E32:E44">ROUND(D32/$D$29*100,1)</f>
        <v>0</v>
      </c>
    </row>
    <row r="33" spans="1:5" ht="13.5" customHeight="1">
      <c r="A33" s="19" t="s">
        <v>34</v>
      </c>
      <c r="B33" s="20">
        <v>249954</v>
      </c>
      <c r="C33" s="21">
        <f t="shared" si="2"/>
        <v>1.1</v>
      </c>
      <c r="D33" s="36">
        <v>255305</v>
      </c>
      <c r="E33" s="44">
        <f t="shared" si="3"/>
        <v>1.1</v>
      </c>
    </row>
    <row r="34" spans="1:5" ht="13.5" customHeight="1">
      <c r="A34" s="23" t="s">
        <v>35</v>
      </c>
      <c r="B34" s="20">
        <v>513302</v>
      </c>
      <c r="C34" s="21">
        <f t="shared" si="2"/>
        <v>2.3</v>
      </c>
      <c r="D34" s="36">
        <v>518270</v>
      </c>
      <c r="E34" s="44">
        <f>ROUND(D34/$D$29*100,1)+0.1</f>
        <v>2.3000000000000003</v>
      </c>
    </row>
    <row r="35" spans="1:5" ht="13.5" customHeight="1">
      <c r="A35" s="19" t="s">
        <v>15</v>
      </c>
      <c r="B35" s="20">
        <v>15715</v>
      </c>
      <c r="C35" s="21">
        <f t="shared" si="2"/>
        <v>0.1</v>
      </c>
      <c r="D35" s="36">
        <v>11628</v>
      </c>
      <c r="E35" s="44">
        <f t="shared" si="3"/>
        <v>0.1</v>
      </c>
    </row>
    <row r="36" spans="1:5" ht="13.5" customHeight="1">
      <c r="A36" s="19" t="s">
        <v>16</v>
      </c>
      <c r="B36" s="20">
        <v>2573</v>
      </c>
      <c r="C36" s="21">
        <f t="shared" si="2"/>
        <v>0</v>
      </c>
      <c r="D36" s="36">
        <v>6585</v>
      </c>
      <c r="E36" s="44">
        <f t="shared" si="3"/>
        <v>0</v>
      </c>
    </row>
    <row r="37" spans="1:5" ht="13.5" customHeight="1">
      <c r="A37" s="19" t="s">
        <v>17</v>
      </c>
      <c r="B37" s="20">
        <v>48978</v>
      </c>
      <c r="C37" s="21">
        <f t="shared" si="2"/>
        <v>0.2</v>
      </c>
      <c r="D37" s="36">
        <v>20699</v>
      </c>
      <c r="E37" s="44">
        <f t="shared" si="3"/>
        <v>0.1</v>
      </c>
    </row>
    <row r="38" spans="1:5" ht="13.5" customHeight="1">
      <c r="A38" s="19" t="s">
        <v>18</v>
      </c>
      <c r="B38" s="20">
        <v>5948</v>
      </c>
      <c r="C38" s="21">
        <f t="shared" si="2"/>
        <v>0</v>
      </c>
      <c r="D38" s="36">
        <v>2443</v>
      </c>
      <c r="E38" s="44">
        <f t="shared" si="3"/>
        <v>0</v>
      </c>
    </row>
    <row r="39" spans="1:5" ht="13.5" customHeight="1">
      <c r="A39" s="24" t="s">
        <v>19</v>
      </c>
      <c r="B39" s="20">
        <v>553865</v>
      </c>
      <c r="C39" s="21">
        <f t="shared" si="2"/>
        <v>2.5</v>
      </c>
      <c r="D39" s="36">
        <v>558708</v>
      </c>
      <c r="E39" s="44">
        <f t="shared" si="3"/>
        <v>2.4</v>
      </c>
    </row>
    <row r="40" spans="1:5" ht="13.5" customHeight="1">
      <c r="A40" s="19" t="s">
        <v>20</v>
      </c>
      <c r="B40" s="20">
        <v>2677482</v>
      </c>
      <c r="C40" s="21">
        <f t="shared" si="2"/>
        <v>11.9</v>
      </c>
      <c r="D40" s="36">
        <v>2888551</v>
      </c>
      <c r="E40" s="44">
        <f t="shared" si="3"/>
        <v>12.5</v>
      </c>
    </row>
    <row r="41" spans="1:5" ht="13.5" customHeight="1">
      <c r="A41" s="19" t="s">
        <v>21</v>
      </c>
      <c r="B41" s="20">
        <v>3609798</v>
      </c>
      <c r="C41" s="21">
        <f t="shared" si="2"/>
        <v>16</v>
      </c>
      <c r="D41" s="36">
        <v>3740572</v>
      </c>
      <c r="E41" s="44">
        <f t="shared" si="3"/>
        <v>16.2</v>
      </c>
    </row>
    <row r="42" spans="1:5" ht="13.5" customHeight="1">
      <c r="A42" s="19" t="s">
        <v>23</v>
      </c>
      <c r="B42" s="20">
        <v>445672</v>
      </c>
      <c r="C42" s="21">
        <f t="shared" si="2"/>
        <v>2</v>
      </c>
      <c r="D42" s="36">
        <v>807118</v>
      </c>
      <c r="E42" s="44">
        <f t="shared" si="3"/>
        <v>3.5</v>
      </c>
    </row>
    <row r="43" spans="1:5" ht="13.5" customHeight="1">
      <c r="A43" s="24" t="s">
        <v>24</v>
      </c>
      <c r="B43" s="20">
        <v>694278</v>
      </c>
      <c r="C43" s="21">
        <f t="shared" si="2"/>
        <v>3.1</v>
      </c>
      <c r="D43" s="36">
        <v>693692</v>
      </c>
      <c r="E43" s="44">
        <f t="shared" si="3"/>
        <v>3</v>
      </c>
    </row>
    <row r="44" spans="1:5" ht="13.5" customHeight="1">
      <c r="A44" s="24" t="s">
        <v>25</v>
      </c>
      <c r="B44" s="20">
        <v>118600</v>
      </c>
      <c r="C44" s="21">
        <f>ROUND(B44/$B$29*100,1)</f>
        <v>0.5</v>
      </c>
      <c r="D44" s="36">
        <v>118350</v>
      </c>
      <c r="E44" s="44">
        <f t="shared" si="3"/>
        <v>0.5</v>
      </c>
    </row>
    <row r="45" spans="1:5" ht="14.25" customHeight="1" thickBot="1">
      <c r="A45" s="25"/>
      <c r="B45" s="28"/>
      <c r="C45" s="40"/>
      <c r="D45" s="28"/>
      <c r="E45" s="29"/>
    </row>
    <row r="46" spans="1:5" ht="13.5" customHeight="1">
      <c r="A46" s="30"/>
      <c r="B46" s="11"/>
      <c r="C46" s="11"/>
      <c r="D46" s="11"/>
      <c r="E46" s="11"/>
    </row>
    <row r="47" spans="1:5" ht="13.5" customHeight="1">
      <c r="A47" s="10" t="s">
        <v>26</v>
      </c>
      <c r="B47" s="11"/>
      <c r="C47" s="11"/>
      <c r="D47" s="11"/>
      <c r="E47" s="11"/>
    </row>
    <row r="48" spans="1:5" ht="13.5" customHeight="1">
      <c r="A48" s="10" t="s">
        <v>31</v>
      </c>
      <c r="B48" s="11"/>
      <c r="C48" s="11"/>
      <c r="D48" s="11"/>
      <c r="E48" s="11"/>
    </row>
    <row r="49" spans="1:5" ht="12">
      <c r="A49" s="4"/>
      <c r="B49" s="5"/>
      <c r="C49" s="5"/>
      <c r="D49" s="5"/>
      <c r="E49" s="5"/>
    </row>
    <row r="50" spans="1:5" ht="12">
      <c r="A50" s="4"/>
      <c r="B50" s="5"/>
      <c r="C50" s="5"/>
      <c r="D50" s="5"/>
      <c r="E50" s="5"/>
    </row>
    <row r="51" spans="1:5" ht="12">
      <c r="A51" s="4"/>
      <c r="B51" s="5"/>
      <c r="C51" s="5"/>
      <c r="D51" s="5"/>
      <c r="E51" s="5"/>
    </row>
    <row r="52" spans="1:3" ht="12">
      <c r="A52" s="4"/>
      <c r="B52" s="5"/>
      <c r="C52" s="5"/>
    </row>
    <row r="53" spans="1:3" ht="12">
      <c r="A53" s="4"/>
      <c r="B53" s="5"/>
      <c r="C53" s="5"/>
    </row>
    <row r="54" spans="1:3" ht="12">
      <c r="A54" s="4"/>
      <c r="B54" s="5"/>
      <c r="C54" s="5"/>
    </row>
    <row r="55" spans="1:3" ht="12">
      <c r="A55" s="4"/>
      <c r="B55" s="5"/>
      <c r="C55" s="5"/>
    </row>
    <row r="56" spans="1:3" ht="12">
      <c r="A56" s="4"/>
      <c r="B56" s="5"/>
      <c r="C56" s="5"/>
    </row>
    <row r="57" spans="1:3" ht="12">
      <c r="A57" s="4"/>
      <c r="B57" s="5"/>
      <c r="C57" s="5"/>
    </row>
    <row r="58" spans="1:3" ht="12">
      <c r="A58" s="4"/>
      <c r="B58" s="5"/>
      <c r="C58" s="5"/>
    </row>
    <row r="59" spans="1:3" ht="12">
      <c r="A59" s="4"/>
      <c r="B59" s="5"/>
      <c r="C59" s="5"/>
    </row>
    <row r="60" spans="1:3" ht="12">
      <c r="A60" s="4"/>
      <c r="B60" s="5"/>
      <c r="C60" s="5"/>
    </row>
    <row r="61" spans="1:3" ht="12">
      <c r="A61" s="4"/>
      <c r="B61" s="5"/>
      <c r="C61" s="5"/>
    </row>
    <row r="62" spans="1:3" ht="12">
      <c r="A62" s="4"/>
      <c r="B62" s="5"/>
      <c r="C62" s="5"/>
    </row>
    <row r="63" spans="1:3" ht="12">
      <c r="A63" s="4"/>
      <c r="B63" s="5"/>
      <c r="C63" s="5"/>
    </row>
    <row r="64" spans="1:3" ht="12">
      <c r="A64" s="4"/>
      <c r="B64" s="5"/>
      <c r="C64" s="5"/>
    </row>
    <row r="65" spans="1:3" ht="12">
      <c r="A65" s="4"/>
      <c r="B65" s="5"/>
      <c r="C65" s="5"/>
    </row>
    <row r="66" spans="1:3" ht="12">
      <c r="A66" s="4"/>
      <c r="B66" s="5"/>
      <c r="C66" s="5"/>
    </row>
    <row r="67" spans="1:3" ht="12">
      <c r="A67" s="4"/>
      <c r="B67" s="5"/>
      <c r="C67" s="5"/>
    </row>
    <row r="68" spans="1:3" ht="12">
      <c r="A68" s="4"/>
      <c r="B68" s="5"/>
      <c r="C68" s="5"/>
    </row>
    <row r="69" spans="1:3" ht="12">
      <c r="A69" s="4"/>
      <c r="B69" s="5"/>
      <c r="C69" s="5"/>
    </row>
    <row r="70" spans="1:3" ht="12">
      <c r="A70" s="4"/>
      <c r="B70" s="5"/>
      <c r="C70" s="5"/>
    </row>
    <row r="71" spans="1:3" ht="12">
      <c r="A71" s="4"/>
      <c r="B71" s="5"/>
      <c r="C71" s="5"/>
    </row>
    <row r="72" spans="1:3" ht="12">
      <c r="A72" s="4"/>
      <c r="B72" s="5"/>
      <c r="C72" s="5"/>
    </row>
    <row r="73" spans="1:3" ht="12">
      <c r="A73" s="4"/>
      <c r="B73" s="5"/>
      <c r="C73" s="5"/>
    </row>
    <row r="74" spans="1:3" ht="12">
      <c r="A74" s="4"/>
      <c r="B74" s="5"/>
      <c r="C74" s="5"/>
    </row>
    <row r="75" spans="1:3" ht="12">
      <c r="A75" s="4"/>
      <c r="B75" s="5"/>
      <c r="C75" s="5"/>
    </row>
    <row r="76" spans="1:3" ht="12">
      <c r="A76" s="4"/>
      <c r="B76" s="5"/>
      <c r="C76" s="5"/>
    </row>
    <row r="77" spans="1:3" ht="12">
      <c r="A77" s="4"/>
      <c r="B77" s="5"/>
      <c r="C77" s="5"/>
    </row>
    <row r="78" spans="1:3" ht="12">
      <c r="A78" s="4"/>
      <c r="B78" s="5"/>
      <c r="C78" s="5"/>
    </row>
    <row r="79" spans="1:3" ht="12">
      <c r="A79" s="4"/>
      <c r="B79" s="5"/>
      <c r="C79" s="5"/>
    </row>
    <row r="80" spans="1:3" ht="12">
      <c r="A80" s="4"/>
      <c r="B80" s="5"/>
      <c r="C80" s="5"/>
    </row>
    <row r="81" spans="1:3" ht="12">
      <c r="A81" s="4"/>
      <c r="B81" s="5"/>
      <c r="C81" s="5"/>
    </row>
    <row r="82" spans="1:3" ht="12">
      <c r="A82" s="4"/>
      <c r="B82" s="5"/>
      <c r="C82" s="5"/>
    </row>
    <row r="83" spans="1:3" ht="12">
      <c r="A83" s="4"/>
      <c r="B83" s="5"/>
      <c r="C83" s="5"/>
    </row>
    <row r="84" spans="1:3" ht="12">
      <c r="A84" s="4"/>
      <c r="B84" s="5"/>
      <c r="C84" s="5"/>
    </row>
    <row r="85" spans="1:3" ht="12">
      <c r="A85" s="4"/>
      <c r="B85" s="5"/>
      <c r="C85" s="5"/>
    </row>
    <row r="86" spans="1:3" ht="12">
      <c r="A86" s="4"/>
      <c r="B86" s="5"/>
      <c r="C86" s="5"/>
    </row>
    <row r="87" spans="1:3" ht="12">
      <c r="A87" s="4"/>
      <c r="B87" s="5"/>
      <c r="C87" s="5"/>
    </row>
    <row r="88" spans="1:3" ht="12">
      <c r="A88" s="4"/>
      <c r="B88" s="5"/>
      <c r="C88" s="5"/>
    </row>
    <row r="89" spans="1:3" ht="12">
      <c r="A89" s="4"/>
      <c r="B89" s="5"/>
      <c r="C89" s="5"/>
    </row>
    <row r="90" spans="1:3" ht="12">
      <c r="A90" s="4"/>
      <c r="B90" s="5"/>
      <c r="C90" s="5"/>
    </row>
    <row r="91" spans="1:3" ht="12">
      <c r="A91" s="4"/>
      <c r="B91" s="5"/>
      <c r="C91" s="5"/>
    </row>
    <row r="92" spans="1:3" ht="12">
      <c r="A92" s="4"/>
      <c r="B92" s="5"/>
      <c r="C92" s="5"/>
    </row>
    <row r="93" spans="1:3" ht="12">
      <c r="A93" s="4"/>
      <c r="B93" s="5"/>
      <c r="C93" s="5"/>
    </row>
    <row r="94" spans="1:3" ht="12">
      <c r="A94" s="4"/>
      <c r="B94" s="5"/>
      <c r="C94" s="5"/>
    </row>
    <row r="95" spans="1:3" ht="12">
      <c r="A95" s="4"/>
      <c r="B95" s="5"/>
      <c r="C95" s="5"/>
    </row>
    <row r="96" spans="1:3" ht="12">
      <c r="A96" s="4"/>
      <c r="B96" s="5"/>
      <c r="C96" s="5"/>
    </row>
    <row r="97" spans="1:3" ht="12">
      <c r="A97" s="4"/>
      <c r="B97" s="5"/>
      <c r="C97" s="5"/>
    </row>
    <row r="98" spans="1:3" ht="12">
      <c r="A98" s="4"/>
      <c r="B98" s="5"/>
      <c r="C98" s="5"/>
    </row>
    <row r="99" spans="1:3" ht="12">
      <c r="A99" s="4"/>
      <c r="B99" s="5"/>
      <c r="C99" s="5"/>
    </row>
    <row r="100" spans="1:3" ht="12">
      <c r="A100" s="4"/>
      <c r="B100" s="5"/>
      <c r="C100" s="5"/>
    </row>
    <row r="101" spans="1:3" ht="12">
      <c r="A101" s="4"/>
      <c r="B101" s="5"/>
      <c r="C101" s="5"/>
    </row>
    <row r="102" spans="1:3" ht="12">
      <c r="A102" s="4"/>
      <c r="B102" s="5"/>
      <c r="C102" s="5"/>
    </row>
    <row r="103" spans="1:3" ht="12">
      <c r="A103" s="4"/>
      <c r="B103" s="5"/>
      <c r="C103" s="5"/>
    </row>
    <row r="104" ht="12">
      <c r="A104" s="4"/>
    </row>
    <row r="105" ht="12">
      <c r="A105" s="4"/>
    </row>
    <row r="106" ht="12">
      <c r="A106" s="4"/>
    </row>
    <row r="107" ht="12">
      <c r="A107" s="4"/>
    </row>
    <row r="108" ht="12">
      <c r="A108" s="4"/>
    </row>
    <row r="109" ht="12">
      <c r="A109" s="4"/>
    </row>
    <row r="110" spans="1:31" s="3" customFormat="1" ht="12">
      <c r="A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s="3" customFormat="1" ht="12">
      <c r="A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s="3" customFormat="1" ht="12">
      <c r="A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s="3" customFormat="1" ht="12">
      <c r="A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s="3" customFormat="1" ht="12">
      <c r="A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s="3" customFormat="1" ht="12">
      <c r="A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s="3" customFormat="1" ht="12">
      <c r="A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s="3" customFormat="1" ht="12">
      <c r="A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s="3" customFormat="1" ht="12">
      <c r="A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s="3" customFormat="1" ht="12">
      <c r="A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s="3" customFormat="1" ht="12">
      <c r="A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s="3" customFormat="1" ht="12">
      <c r="A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s="3" customFormat="1" ht="12">
      <c r="A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s="3" customFormat="1" ht="12">
      <c r="A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s="3" customFormat="1" ht="12">
      <c r="A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s="3" customFormat="1" ht="12">
      <c r="A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sheetData>
  <sheetProtection/>
  <mergeCells count="9">
    <mergeCell ref="A1:E1"/>
    <mergeCell ref="A2:E2"/>
    <mergeCell ref="A25:E25"/>
    <mergeCell ref="B27:C27"/>
    <mergeCell ref="D27:E27"/>
    <mergeCell ref="A27:A28"/>
    <mergeCell ref="B4:C4"/>
    <mergeCell ref="D4:E4"/>
    <mergeCell ref="A4:A5"/>
  </mergeCells>
  <printOptions horizontalCentered="1"/>
  <pageMargins left="0.5905511811023623" right="0.5905511811023623" top="0.7874015748031497" bottom="0.7874015748031497" header="0.31496062992125984" footer="0.31496062992125984"/>
  <pageSetup fitToHeight="0" fitToWidth="1" horizontalDpi="600" verticalDpi="600" orientation="portrait" paperSize="9" r:id="rId1"/>
  <ignoredErrors>
    <ignoredError sqref="E11 E34" formula="1"/>
  </ignoredErrors>
</worksheet>
</file>

<file path=xl/worksheets/sheet4.xml><?xml version="1.0" encoding="utf-8"?>
<worksheet xmlns="http://schemas.openxmlformats.org/spreadsheetml/2006/main" xmlns:r="http://schemas.openxmlformats.org/officeDocument/2006/relationships">
  <dimension ref="A1:AE127"/>
  <sheetViews>
    <sheetView zoomScaleSheetLayoutView="100" zoomScalePageLayoutView="0" workbookViewId="0" topLeftCell="A2">
      <selection activeCell="A25" sqref="A25"/>
    </sheetView>
  </sheetViews>
  <sheetFormatPr defaultColWidth="9.00390625" defaultRowHeight="15"/>
  <cols>
    <col min="1" max="1" width="35.7109375" style="2" customWidth="1"/>
    <col min="2" max="3" width="13.140625" style="46" customWidth="1"/>
    <col min="4" max="5" width="13.140625" style="2" customWidth="1"/>
    <col min="6" max="227" width="9.00390625" style="2" customWidth="1"/>
    <col min="228" max="228" width="21.7109375" style="2" customWidth="1"/>
    <col min="229" max="229" width="14.7109375" style="2" customWidth="1"/>
    <col min="230" max="230" width="9.28125" style="2" customWidth="1"/>
    <col min="231" max="231" width="14.7109375" style="2" customWidth="1"/>
    <col min="232" max="232" width="9.28125" style="2" customWidth="1"/>
    <col min="233" max="233" width="14.421875" style="2" customWidth="1"/>
    <col min="234" max="234" width="9.28125" style="2" customWidth="1"/>
    <col min="235" max="235" width="14.7109375" style="2" customWidth="1"/>
    <col min="236" max="236" width="9.28125" style="2" customWidth="1"/>
    <col min="237" max="237" width="14.7109375" style="2" customWidth="1"/>
    <col min="238" max="238" width="9.28125" style="2" customWidth="1"/>
    <col min="239" max="239" width="14.7109375" style="2" customWidth="1"/>
    <col min="240" max="240" width="9.28125" style="2" customWidth="1"/>
    <col min="241" max="241" width="12.8515625" style="2" customWidth="1"/>
    <col min="242" max="242" width="9.28125" style="2" customWidth="1"/>
    <col min="243" max="243" width="14.7109375" style="2" customWidth="1"/>
    <col min="244" max="244" width="9.28125" style="2" customWidth="1"/>
    <col min="245" max="245" width="14.7109375" style="2" customWidth="1"/>
    <col min="246" max="246" width="9.28125" style="2" customWidth="1"/>
    <col min="247" max="247" width="11.8515625" style="2" bestFit="1" customWidth="1"/>
    <col min="248" max="248" width="10.7109375" style="2" bestFit="1" customWidth="1"/>
    <col min="249" max="249" width="12.7109375" style="2" bestFit="1" customWidth="1"/>
    <col min="250" max="250" width="11.7109375" style="2" bestFit="1" customWidth="1"/>
    <col min="251" max="251" width="12.7109375" style="2" bestFit="1" customWidth="1"/>
    <col min="252" max="252" width="11.7109375" style="2" bestFit="1" customWidth="1"/>
    <col min="253" max="253" width="12.7109375" style="2" bestFit="1" customWidth="1"/>
    <col min="254" max="254" width="11.7109375" style="2" bestFit="1" customWidth="1"/>
    <col min="255" max="16384" width="9.00390625" style="2" customWidth="1"/>
  </cols>
  <sheetData>
    <row r="1" spans="1:5" s="1" customFormat="1" ht="15.75">
      <c r="A1" s="86" t="s">
        <v>47</v>
      </c>
      <c r="B1" s="86"/>
      <c r="C1" s="86"/>
      <c r="D1" s="86"/>
      <c r="E1" s="86"/>
    </row>
    <row r="2" spans="1:5" s="1" customFormat="1" ht="15.75">
      <c r="A2" s="86" t="s">
        <v>32</v>
      </c>
      <c r="B2" s="86"/>
      <c r="C2" s="86"/>
      <c r="D2" s="86"/>
      <c r="E2" s="86"/>
    </row>
    <row r="3" spans="1:5" ht="13.5" customHeight="1" thickBot="1">
      <c r="A3" s="9" t="s">
        <v>0</v>
      </c>
      <c r="B3" s="9"/>
      <c r="C3" s="9"/>
      <c r="D3" s="9"/>
      <c r="E3" s="9"/>
    </row>
    <row r="4" spans="1:5" s="6" customFormat="1" ht="13.5" customHeight="1">
      <c r="A4" s="91" t="s">
        <v>1</v>
      </c>
      <c r="B4" s="93" t="s">
        <v>5</v>
      </c>
      <c r="C4" s="94"/>
      <c r="D4" s="89" t="s">
        <v>6</v>
      </c>
      <c r="E4" s="90"/>
    </row>
    <row r="5" spans="1:6" s="6" customFormat="1" ht="13.5" customHeight="1">
      <c r="A5" s="92"/>
      <c r="B5" s="48" t="s">
        <v>8</v>
      </c>
      <c r="C5" s="48" t="s">
        <v>9</v>
      </c>
      <c r="D5" s="14" t="s">
        <v>8</v>
      </c>
      <c r="E5" s="15" t="s">
        <v>9</v>
      </c>
      <c r="F5" s="41"/>
    </row>
    <row r="6" spans="1:5" ht="13.5" customHeight="1">
      <c r="A6" s="33" t="s">
        <v>10</v>
      </c>
      <c r="B6" s="17">
        <f>SUM(B7:B21)</f>
        <v>23829131</v>
      </c>
      <c r="C6" s="34">
        <f>SUM(C7:C21)</f>
        <v>100</v>
      </c>
      <c r="D6" s="17">
        <f>SUM(D7:D21)</f>
        <v>24895381</v>
      </c>
      <c r="E6" s="34">
        <f>SUM(E7:E21)</f>
        <v>99.99999999999999</v>
      </c>
    </row>
    <row r="7" spans="1:5" ht="13.5" customHeight="1">
      <c r="A7" s="35" t="s">
        <v>11</v>
      </c>
      <c r="B7" s="20">
        <v>10601356</v>
      </c>
      <c r="C7" s="21">
        <f>ROUND(B7/$B$6*100,1)</f>
        <v>44.5</v>
      </c>
      <c r="D7" s="36">
        <v>11177980</v>
      </c>
      <c r="E7" s="22">
        <f aca="true" t="shared" si="0" ref="E7:E12">ROUND(D7/$D$6*100,1)</f>
        <v>44.9</v>
      </c>
    </row>
    <row r="8" spans="1:5" ht="13.5" customHeight="1">
      <c r="A8" s="35" t="s">
        <v>12</v>
      </c>
      <c r="B8" s="20">
        <v>3288936</v>
      </c>
      <c r="C8" s="21">
        <f>ROUND(B8/$B$6*100,1)</f>
        <v>13.8</v>
      </c>
      <c r="D8" s="36">
        <v>3785165</v>
      </c>
      <c r="E8" s="22">
        <f t="shared" si="0"/>
        <v>15.2</v>
      </c>
    </row>
    <row r="9" spans="1:5" ht="13.5" customHeight="1">
      <c r="A9" s="35" t="s">
        <v>13</v>
      </c>
      <c r="B9" s="20">
        <v>2147</v>
      </c>
      <c r="C9" s="21">
        <f aca="true" t="shared" si="1" ref="C9:C21">ROUND(B9/$B$6*100,1)</f>
        <v>0</v>
      </c>
      <c r="D9" s="36">
        <v>1874</v>
      </c>
      <c r="E9" s="22">
        <f t="shared" si="0"/>
        <v>0</v>
      </c>
    </row>
    <row r="10" spans="1:5" ht="13.5" customHeight="1">
      <c r="A10" s="35" t="s">
        <v>34</v>
      </c>
      <c r="B10" s="20">
        <v>256472</v>
      </c>
      <c r="C10" s="21">
        <f t="shared" si="1"/>
        <v>1.1</v>
      </c>
      <c r="D10" s="36">
        <v>197810</v>
      </c>
      <c r="E10" s="22">
        <f t="shared" si="0"/>
        <v>0.8</v>
      </c>
    </row>
    <row r="11" spans="1:5" ht="13.5" customHeight="1">
      <c r="A11" s="23" t="s">
        <v>14</v>
      </c>
      <c r="B11" s="20">
        <v>585114</v>
      </c>
      <c r="C11" s="21">
        <f>ROUND(B11/$B$6*100,1)-0.1</f>
        <v>2.4</v>
      </c>
      <c r="D11" s="36">
        <v>673792</v>
      </c>
      <c r="E11" s="22">
        <f t="shared" si="0"/>
        <v>2.7</v>
      </c>
    </row>
    <row r="12" spans="1:5" ht="13.5" customHeight="1">
      <c r="A12" s="35" t="s">
        <v>15</v>
      </c>
      <c r="B12" s="20">
        <v>15231</v>
      </c>
      <c r="C12" s="21">
        <f t="shared" si="1"/>
        <v>0.1</v>
      </c>
      <c r="D12" s="36">
        <v>15267</v>
      </c>
      <c r="E12" s="22">
        <f t="shared" si="0"/>
        <v>0.1</v>
      </c>
    </row>
    <row r="13" spans="1:5" ht="13.5" customHeight="1">
      <c r="A13" s="35" t="s">
        <v>16</v>
      </c>
      <c r="B13" s="20">
        <v>8241</v>
      </c>
      <c r="C13" s="21">
        <f t="shared" si="1"/>
        <v>0</v>
      </c>
      <c r="D13" s="36">
        <v>12063</v>
      </c>
      <c r="E13" s="22">
        <f aca="true" t="shared" si="2" ref="E13:E18">ROUND(D13/$D$6*100,1)</f>
        <v>0</v>
      </c>
    </row>
    <row r="14" spans="1:5" s="46" customFormat="1" ht="13.5" customHeight="1">
      <c r="A14" s="35" t="s">
        <v>17</v>
      </c>
      <c r="B14" s="20">
        <v>20699</v>
      </c>
      <c r="C14" s="21">
        <f t="shared" si="1"/>
        <v>0.1</v>
      </c>
      <c r="D14" s="7" t="s">
        <v>22</v>
      </c>
      <c r="E14" s="8" t="s">
        <v>22</v>
      </c>
    </row>
    <row r="15" spans="1:5" ht="13.5" customHeight="1">
      <c r="A15" s="35" t="s">
        <v>18</v>
      </c>
      <c r="B15" s="20">
        <v>3159</v>
      </c>
      <c r="C15" s="21">
        <f t="shared" si="1"/>
        <v>0</v>
      </c>
      <c r="D15" s="36">
        <v>6399</v>
      </c>
      <c r="E15" s="22">
        <f t="shared" si="2"/>
        <v>0</v>
      </c>
    </row>
    <row r="16" spans="1:5" ht="13.5" customHeight="1">
      <c r="A16" s="23" t="s">
        <v>19</v>
      </c>
      <c r="B16" s="20">
        <v>604980</v>
      </c>
      <c r="C16" s="21">
        <f t="shared" si="1"/>
        <v>2.5</v>
      </c>
      <c r="D16" s="36">
        <v>630948</v>
      </c>
      <c r="E16" s="22">
        <f t="shared" si="2"/>
        <v>2.5</v>
      </c>
    </row>
    <row r="17" spans="1:5" ht="13.5" customHeight="1">
      <c r="A17" s="35" t="s">
        <v>20</v>
      </c>
      <c r="B17" s="20">
        <v>3018122</v>
      </c>
      <c r="C17" s="21">
        <f t="shared" si="1"/>
        <v>12.7</v>
      </c>
      <c r="D17" s="36">
        <v>2809471</v>
      </c>
      <c r="E17" s="22">
        <f t="shared" si="2"/>
        <v>11.3</v>
      </c>
    </row>
    <row r="18" spans="1:5" ht="13.5" customHeight="1">
      <c r="A18" s="35" t="s">
        <v>21</v>
      </c>
      <c r="B18" s="20">
        <v>3756921</v>
      </c>
      <c r="C18" s="21">
        <f t="shared" si="1"/>
        <v>15.8</v>
      </c>
      <c r="D18" s="36">
        <v>4148544</v>
      </c>
      <c r="E18" s="22">
        <f t="shared" si="2"/>
        <v>16.7</v>
      </c>
    </row>
    <row r="19" spans="1:5" ht="13.5" customHeight="1">
      <c r="A19" s="35" t="s">
        <v>23</v>
      </c>
      <c r="B19" s="20">
        <v>832946</v>
      </c>
      <c r="C19" s="21">
        <f t="shared" si="1"/>
        <v>3.5</v>
      </c>
      <c r="D19" s="36">
        <v>564492</v>
      </c>
      <c r="E19" s="22">
        <f>ROUND(D19/$D$6*100,1)</f>
        <v>2.3</v>
      </c>
    </row>
    <row r="20" spans="1:5" s="46" customFormat="1" ht="13.5" customHeight="1">
      <c r="A20" s="23" t="s">
        <v>24</v>
      </c>
      <c r="B20" s="20">
        <v>699055</v>
      </c>
      <c r="C20" s="21">
        <f t="shared" si="1"/>
        <v>2.9</v>
      </c>
      <c r="D20" s="36">
        <v>742970</v>
      </c>
      <c r="E20" s="22">
        <f>ROUND(D20/$D$6*100,1)</f>
        <v>3</v>
      </c>
    </row>
    <row r="21" spans="1:5" ht="13.5" customHeight="1">
      <c r="A21" s="23" t="s">
        <v>25</v>
      </c>
      <c r="B21" s="20">
        <v>135752</v>
      </c>
      <c r="C21" s="21">
        <f t="shared" si="1"/>
        <v>0.6</v>
      </c>
      <c r="D21" s="36">
        <v>128606</v>
      </c>
      <c r="E21" s="22">
        <f>ROUND(D21/$D$6*100,1)</f>
        <v>0.5</v>
      </c>
    </row>
    <row r="22" spans="1:5" ht="14.25" customHeight="1" thickBot="1">
      <c r="A22" s="37"/>
      <c r="B22" s="31"/>
      <c r="C22" s="38"/>
      <c r="D22" s="31"/>
      <c r="E22" s="38"/>
    </row>
    <row r="23" spans="1:5" ht="14.25" customHeight="1">
      <c r="A23" s="30" t="s">
        <v>39</v>
      </c>
      <c r="B23" s="20"/>
      <c r="C23" s="21"/>
      <c r="D23" s="20"/>
      <c r="E23" s="21"/>
    </row>
    <row r="24" spans="1:5" ht="13.5" customHeight="1">
      <c r="A24" s="30" t="s">
        <v>40</v>
      </c>
      <c r="B24" s="20"/>
      <c r="C24" s="21"/>
      <c r="D24" s="20"/>
      <c r="E24" s="21"/>
    </row>
    <row r="25" spans="1:5" ht="13.5" customHeight="1">
      <c r="A25" s="30"/>
      <c r="B25" s="9"/>
      <c r="C25" s="9"/>
      <c r="D25" s="9"/>
      <c r="E25" s="9"/>
    </row>
    <row r="26" spans="1:5" ht="17.25" customHeight="1">
      <c r="A26" s="86" t="s">
        <v>33</v>
      </c>
      <c r="B26" s="86"/>
      <c r="C26" s="86"/>
      <c r="D26" s="86"/>
      <c r="E26" s="86"/>
    </row>
    <row r="27" spans="1:5" ht="13.5" customHeight="1" thickBot="1">
      <c r="A27" s="9" t="s">
        <v>0</v>
      </c>
      <c r="B27" s="11"/>
      <c r="C27" s="11"/>
      <c r="D27" s="11"/>
      <c r="E27" s="11"/>
    </row>
    <row r="28" spans="1:5" ht="13.5" customHeight="1">
      <c r="A28" s="91" t="s">
        <v>1</v>
      </c>
      <c r="B28" s="93" t="s">
        <v>5</v>
      </c>
      <c r="C28" s="94"/>
      <c r="D28" s="89" t="s">
        <v>6</v>
      </c>
      <c r="E28" s="90"/>
    </row>
    <row r="29" spans="1:6" ht="13.5" customHeight="1">
      <c r="A29" s="92"/>
      <c r="B29" s="48" t="s">
        <v>8</v>
      </c>
      <c r="C29" s="48" t="s">
        <v>9</v>
      </c>
      <c r="D29" s="14" t="s">
        <v>8</v>
      </c>
      <c r="E29" s="15" t="s">
        <v>9</v>
      </c>
      <c r="F29" s="4"/>
    </row>
    <row r="30" spans="1:5" ht="13.5" customHeight="1">
      <c r="A30" s="33" t="s">
        <v>10</v>
      </c>
      <c r="B30" s="17">
        <f>SUM(B31:B45)</f>
        <v>23108317</v>
      </c>
      <c r="C30" s="34">
        <f>SUM(C31:C45)</f>
        <v>100</v>
      </c>
      <c r="D30" s="17">
        <f>SUM(D31:D45)</f>
        <v>23976244</v>
      </c>
      <c r="E30" s="34">
        <f>SUM(E31:E45)</f>
        <v>99.99999999999999</v>
      </c>
    </row>
    <row r="31" spans="1:5" ht="13.5" customHeight="1">
      <c r="A31" s="35" t="s">
        <v>11</v>
      </c>
      <c r="B31" s="20">
        <v>10264939</v>
      </c>
      <c r="C31" s="21">
        <f>ROUND(B31/$B$30*100,1)</f>
        <v>44.4</v>
      </c>
      <c r="D31" s="36">
        <v>10821879</v>
      </c>
      <c r="E31" s="22">
        <f aca="true" t="shared" si="3" ref="E31:E36">ROUND(D31/$D$30*100,1)</f>
        <v>45.1</v>
      </c>
    </row>
    <row r="32" spans="1:5" ht="13.5" customHeight="1">
      <c r="A32" s="35" t="s">
        <v>12</v>
      </c>
      <c r="B32" s="20">
        <v>3220004</v>
      </c>
      <c r="C32" s="21">
        <f>ROUND(B32/$B$30*100,1)</f>
        <v>13.9</v>
      </c>
      <c r="D32" s="36">
        <v>3651431</v>
      </c>
      <c r="E32" s="22">
        <f t="shared" si="3"/>
        <v>15.2</v>
      </c>
    </row>
    <row r="33" spans="1:5" ht="13.5" customHeight="1">
      <c r="A33" s="35" t="s">
        <v>13</v>
      </c>
      <c r="B33" s="20">
        <v>1453</v>
      </c>
      <c r="C33" s="21">
        <f aca="true" t="shared" si="4" ref="C33:C45">ROUND(B33/$B$30*100,1)</f>
        <v>0</v>
      </c>
      <c r="D33" s="36">
        <v>1081</v>
      </c>
      <c r="E33" s="22">
        <f t="shared" si="3"/>
        <v>0</v>
      </c>
    </row>
    <row r="34" spans="1:5" ht="13.5" customHeight="1">
      <c r="A34" s="35" t="s">
        <v>34</v>
      </c>
      <c r="B34" s="20">
        <v>255305</v>
      </c>
      <c r="C34" s="21">
        <f t="shared" si="4"/>
        <v>1.1</v>
      </c>
      <c r="D34" s="36">
        <v>196311</v>
      </c>
      <c r="E34" s="22">
        <f t="shared" si="3"/>
        <v>0.8</v>
      </c>
    </row>
    <row r="35" spans="1:5" ht="13.5" customHeight="1">
      <c r="A35" s="23" t="s">
        <v>14</v>
      </c>
      <c r="B35" s="20">
        <v>518270</v>
      </c>
      <c r="C35" s="21">
        <f>ROUND(B35/$B$30*100,1)+0.1</f>
        <v>2.3000000000000003</v>
      </c>
      <c r="D35" s="36">
        <v>612368</v>
      </c>
      <c r="E35" s="22">
        <f t="shared" si="3"/>
        <v>2.6</v>
      </c>
    </row>
    <row r="36" spans="1:5" ht="13.5" customHeight="1">
      <c r="A36" s="35" t="s">
        <v>15</v>
      </c>
      <c r="B36" s="20">
        <v>11628</v>
      </c>
      <c r="C36" s="21">
        <f t="shared" si="4"/>
        <v>0.1</v>
      </c>
      <c r="D36" s="36">
        <v>13123</v>
      </c>
      <c r="E36" s="22">
        <f t="shared" si="3"/>
        <v>0.1</v>
      </c>
    </row>
    <row r="37" spans="1:5" ht="13.5" customHeight="1">
      <c r="A37" s="35" t="s">
        <v>16</v>
      </c>
      <c r="B37" s="20">
        <v>6585</v>
      </c>
      <c r="C37" s="21">
        <f t="shared" si="4"/>
        <v>0</v>
      </c>
      <c r="D37" s="36">
        <v>10855</v>
      </c>
      <c r="E37" s="22">
        <f aca="true" t="shared" si="5" ref="E37:E42">ROUND(D37/$D$30*100,1)</f>
        <v>0</v>
      </c>
    </row>
    <row r="38" spans="1:5" s="46" customFormat="1" ht="13.5" customHeight="1">
      <c r="A38" s="35" t="s">
        <v>17</v>
      </c>
      <c r="B38" s="20">
        <v>20699</v>
      </c>
      <c r="C38" s="21">
        <f t="shared" si="4"/>
        <v>0.1</v>
      </c>
      <c r="D38" s="7" t="s">
        <v>22</v>
      </c>
      <c r="E38" s="8" t="s">
        <v>22</v>
      </c>
    </row>
    <row r="39" spans="1:5" ht="13.5" customHeight="1">
      <c r="A39" s="35" t="s">
        <v>18</v>
      </c>
      <c r="B39" s="20">
        <v>2443</v>
      </c>
      <c r="C39" s="21">
        <f t="shared" si="4"/>
        <v>0</v>
      </c>
      <c r="D39" s="36">
        <v>5326</v>
      </c>
      <c r="E39" s="22">
        <f t="shared" si="5"/>
        <v>0</v>
      </c>
    </row>
    <row r="40" spans="1:5" ht="13.5" customHeight="1">
      <c r="A40" s="23" t="s">
        <v>19</v>
      </c>
      <c r="B40" s="20">
        <v>558708</v>
      </c>
      <c r="C40" s="21">
        <f t="shared" si="4"/>
        <v>2.4</v>
      </c>
      <c r="D40" s="36">
        <v>592092</v>
      </c>
      <c r="E40" s="22">
        <f t="shared" si="5"/>
        <v>2.5</v>
      </c>
    </row>
    <row r="41" spans="1:5" ht="13.5" customHeight="1">
      <c r="A41" s="35" t="s">
        <v>20</v>
      </c>
      <c r="B41" s="20">
        <v>2888551</v>
      </c>
      <c r="C41" s="21">
        <f t="shared" si="4"/>
        <v>12.5</v>
      </c>
      <c r="D41" s="36">
        <v>2588081</v>
      </c>
      <c r="E41" s="22">
        <f t="shared" si="5"/>
        <v>10.8</v>
      </c>
    </row>
    <row r="42" spans="1:5" ht="13.5" customHeight="1">
      <c r="A42" s="35" t="s">
        <v>21</v>
      </c>
      <c r="B42" s="20">
        <v>3740572</v>
      </c>
      <c r="C42" s="21">
        <f t="shared" si="4"/>
        <v>16.2</v>
      </c>
      <c r="D42" s="36">
        <v>4123431</v>
      </c>
      <c r="E42" s="22">
        <f t="shared" si="5"/>
        <v>17.2</v>
      </c>
    </row>
    <row r="43" spans="1:5" ht="13.5" customHeight="1">
      <c r="A43" s="35" t="s">
        <v>23</v>
      </c>
      <c r="B43" s="20">
        <v>807118</v>
      </c>
      <c r="C43" s="21">
        <f t="shared" si="4"/>
        <v>3.5</v>
      </c>
      <c r="D43" s="36">
        <v>507072</v>
      </c>
      <c r="E43" s="22">
        <f>ROUND(D43/$D$30*100,1)</f>
        <v>2.1</v>
      </c>
    </row>
    <row r="44" spans="1:5" s="46" customFormat="1" ht="13.5" customHeight="1">
      <c r="A44" s="23" t="s">
        <v>24</v>
      </c>
      <c r="B44" s="20">
        <v>693692</v>
      </c>
      <c r="C44" s="21">
        <f t="shared" si="4"/>
        <v>3</v>
      </c>
      <c r="D44" s="36">
        <v>736915</v>
      </c>
      <c r="E44" s="22">
        <f>ROUND(D44/$D$30*100,1)</f>
        <v>3.1</v>
      </c>
    </row>
    <row r="45" spans="1:5" ht="13.5" customHeight="1">
      <c r="A45" s="23" t="s">
        <v>25</v>
      </c>
      <c r="B45" s="20">
        <v>118350</v>
      </c>
      <c r="C45" s="21">
        <f t="shared" si="4"/>
        <v>0.5</v>
      </c>
      <c r="D45" s="36">
        <v>116279</v>
      </c>
      <c r="E45" s="22">
        <f>ROUND(D45/$D$30*100,1)</f>
        <v>0.5</v>
      </c>
    </row>
    <row r="46" spans="1:5" ht="14.25" customHeight="1" thickBot="1">
      <c r="A46" s="37"/>
      <c r="B46" s="28"/>
      <c r="C46" s="40"/>
      <c r="D46" s="28"/>
      <c r="E46" s="40"/>
    </row>
    <row r="47" spans="1:5" ht="14.25" customHeight="1">
      <c r="A47" s="30" t="s">
        <v>39</v>
      </c>
      <c r="B47" s="17"/>
      <c r="C47" s="34"/>
      <c r="D47" s="17"/>
      <c r="E47" s="34"/>
    </row>
    <row r="48" spans="1:5" ht="14.25" customHeight="1">
      <c r="A48" s="30" t="s">
        <v>40</v>
      </c>
      <c r="B48" s="17"/>
      <c r="C48" s="34"/>
      <c r="D48" s="17"/>
      <c r="E48" s="34"/>
    </row>
    <row r="49" spans="1:5" ht="13.5" customHeight="1">
      <c r="A49" s="10" t="s">
        <v>26</v>
      </c>
      <c r="B49" s="11"/>
      <c r="C49" s="11"/>
      <c r="D49" s="9"/>
      <c r="E49" s="9"/>
    </row>
    <row r="50" spans="1:5" ht="13.5" customHeight="1">
      <c r="A50" s="10" t="s">
        <v>31</v>
      </c>
      <c r="B50" s="11"/>
      <c r="C50" s="11"/>
      <c r="D50" s="9"/>
      <c r="E50" s="9"/>
    </row>
    <row r="51" spans="1:3" ht="12">
      <c r="A51" s="4"/>
      <c r="B51" s="47"/>
      <c r="C51" s="47"/>
    </row>
    <row r="52" spans="1:3" ht="12">
      <c r="A52" s="4"/>
      <c r="B52" s="47"/>
      <c r="C52" s="47"/>
    </row>
    <row r="53" spans="1:3" ht="12">
      <c r="A53" s="4"/>
      <c r="B53" s="47"/>
      <c r="C53" s="47"/>
    </row>
    <row r="54" ht="12">
      <c r="A54" s="4"/>
    </row>
    <row r="55" ht="12">
      <c r="A55" s="4"/>
    </row>
    <row r="56" ht="12">
      <c r="A56" s="4"/>
    </row>
    <row r="57" ht="12">
      <c r="A57" s="4"/>
    </row>
    <row r="58" ht="12">
      <c r="A58" s="4"/>
    </row>
    <row r="59" ht="12">
      <c r="A59" s="4"/>
    </row>
    <row r="60" ht="12">
      <c r="A60" s="4"/>
    </row>
    <row r="61" ht="12">
      <c r="A61" s="4"/>
    </row>
    <row r="62" ht="12">
      <c r="A62" s="4"/>
    </row>
    <row r="63" ht="12">
      <c r="A63" s="4"/>
    </row>
    <row r="64" ht="12">
      <c r="A64" s="4"/>
    </row>
    <row r="65" ht="12">
      <c r="A65" s="4"/>
    </row>
    <row r="66" ht="12">
      <c r="A66" s="4"/>
    </row>
    <row r="67" ht="12">
      <c r="A67" s="4"/>
    </row>
    <row r="68" ht="12">
      <c r="A68" s="4"/>
    </row>
    <row r="69" ht="12">
      <c r="A69" s="4"/>
    </row>
    <row r="70" ht="12">
      <c r="A70" s="4"/>
    </row>
    <row r="71" ht="12">
      <c r="A71" s="4"/>
    </row>
    <row r="72" ht="12">
      <c r="A72" s="4"/>
    </row>
    <row r="73" ht="12">
      <c r="A73" s="4"/>
    </row>
    <row r="74" ht="12">
      <c r="A74" s="4"/>
    </row>
    <row r="75" ht="12">
      <c r="A75" s="4"/>
    </row>
    <row r="76" ht="12">
      <c r="A76" s="4"/>
    </row>
    <row r="77" ht="12">
      <c r="A77" s="4"/>
    </row>
    <row r="78" ht="12">
      <c r="A78" s="4"/>
    </row>
    <row r="79" ht="12">
      <c r="A79" s="4"/>
    </row>
    <row r="80" ht="12">
      <c r="A80" s="4"/>
    </row>
    <row r="81" ht="12">
      <c r="A81" s="4"/>
    </row>
    <row r="82" ht="12">
      <c r="A82" s="4"/>
    </row>
    <row r="83" ht="12">
      <c r="A83" s="4"/>
    </row>
    <row r="84" ht="12">
      <c r="A84" s="4"/>
    </row>
    <row r="85" ht="12">
      <c r="A85" s="4"/>
    </row>
    <row r="86" ht="12">
      <c r="A86" s="4"/>
    </row>
    <row r="87" ht="12">
      <c r="A87" s="4"/>
    </row>
    <row r="88" ht="12">
      <c r="A88" s="4"/>
    </row>
    <row r="89" ht="12">
      <c r="A89" s="4"/>
    </row>
    <row r="90" ht="12">
      <c r="A90" s="4"/>
    </row>
    <row r="91" ht="12">
      <c r="A91" s="4"/>
    </row>
    <row r="92" ht="12">
      <c r="A92" s="4"/>
    </row>
    <row r="93" ht="12">
      <c r="A93" s="4"/>
    </row>
    <row r="94" ht="12">
      <c r="A94" s="4"/>
    </row>
    <row r="95" ht="12">
      <c r="A95" s="4"/>
    </row>
    <row r="96" ht="12">
      <c r="A96" s="4"/>
    </row>
    <row r="97" ht="12">
      <c r="A97" s="4"/>
    </row>
    <row r="98" ht="12">
      <c r="A98" s="4"/>
    </row>
    <row r="99" ht="12">
      <c r="A99" s="4"/>
    </row>
    <row r="100" ht="12">
      <c r="A100" s="4"/>
    </row>
    <row r="101" ht="12">
      <c r="A101" s="4"/>
    </row>
    <row r="102" ht="12">
      <c r="A102" s="4"/>
    </row>
    <row r="103" ht="12">
      <c r="A103" s="4"/>
    </row>
    <row r="104" ht="12">
      <c r="A104" s="4"/>
    </row>
    <row r="105" ht="12">
      <c r="A105" s="4"/>
    </row>
    <row r="106" ht="12">
      <c r="A106" s="4"/>
    </row>
    <row r="107" ht="12">
      <c r="A107" s="4"/>
    </row>
    <row r="108" ht="12">
      <c r="A108" s="4"/>
    </row>
    <row r="109" ht="12">
      <c r="A109" s="4"/>
    </row>
    <row r="110" ht="12">
      <c r="A110" s="4"/>
    </row>
    <row r="111" ht="12">
      <c r="A111" s="4"/>
    </row>
    <row r="112" spans="1:31" s="3" customFormat="1" ht="12">
      <c r="A112" s="4"/>
      <c r="B112" s="46"/>
      <c r="C112" s="46"/>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s="3" customFormat="1" ht="12">
      <c r="A113" s="4"/>
      <c r="B113" s="46"/>
      <c r="C113" s="46"/>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s="3" customFormat="1" ht="12">
      <c r="A114" s="4"/>
      <c r="B114" s="46"/>
      <c r="C114" s="46"/>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s="3" customFormat="1" ht="12">
      <c r="A115" s="4"/>
      <c r="B115" s="46"/>
      <c r="C115" s="46"/>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s="3" customFormat="1" ht="12">
      <c r="A116" s="4"/>
      <c r="B116" s="46"/>
      <c r="C116" s="46"/>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s="3" customFormat="1" ht="12">
      <c r="A117" s="4"/>
      <c r="B117" s="46"/>
      <c r="C117" s="46"/>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s="3" customFormat="1" ht="12">
      <c r="A118" s="4"/>
      <c r="B118" s="46"/>
      <c r="C118" s="46"/>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s="3" customFormat="1" ht="12">
      <c r="A119" s="4"/>
      <c r="B119" s="46"/>
      <c r="C119" s="46"/>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s="3" customFormat="1" ht="12">
      <c r="A120" s="4"/>
      <c r="B120" s="46"/>
      <c r="C120" s="46"/>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s="3" customFormat="1" ht="12">
      <c r="A121" s="4"/>
      <c r="B121" s="46"/>
      <c r="C121" s="46"/>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s="3" customFormat="1" ht="12">
      <c r="A122" s="4"/>
      <c r="B122" s="46"/>
      <c r="C122" s="46"/>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s="3" customFormat="1" ht="12">
      <c r="A123" s="4"/>
      <c r="B123" s="46"/>
      <c r="C123" s="46"/>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s="3" customFormat="1" ht="12">
      <c r="A124" s="4"/>
      <c r="B124" s="46"/>
      <c r="C124" s="46"/>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s="3" customFormat="1" ht="12">
      <c r="A125" s="4"/>
      <c r="B125" s="46"/>
      <c r="C125" s="46"/>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s="3" customFormat="1" ht="12">
      <c r="A126" s="4"/>
      <c r="B126" s="46"/>
      <c r="C126" s="46"/>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s="3" customFormat="1" ht="12">
      <c r="A127" s="4"/>
      <c r="B127" s="46"/>
      <c r="C127" s="46"/>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sheetData>
  <sheetProtection/>
  <mergeCells count="9">
    <mergeCell ref="A1:E1"/>
    <mergeCell ref="A2:E2"/>
    <mergeCell ref="A26:E26"/>
    <mergeCell ref="B28:C28"/>
    <mergeCell ref="D28:E28"/>
    <mergeCell ref="A28:A29"/>
    <mergeCell ref="B4:C4"/>
    <mergeCell ref="D4:E4"/>
    <mergeCell ref="A4:A5"/>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ignoredErrors>
    <ignoredError sqref="C35 C11" formula="1"/>
  </ignoredErrors>
</worksheet>
</file>

<file path=xl/worksheets/sheet5.xml><?xml version="1.0" encoding="utf-8"?>
<worksheet xmlns="http://schemas.openxmlformats.org/spreadsheetml/2006/main" xmlns:r="http://schemas.openxmlformats.org/officeDocument/2006/relationships">
  <dimension ref="A1:AE123"/>
  <sheetViews>
    <sheetView zoomScaleSheetLayoutView="100" zoomScalePageLayoutView="0" workbookViewId="0" topLeftCell="A1">
      <selection activeCell="F6" sqref="F6"/>
    </sheetView>
  </sheetViews>
  <sheetFormatPr defaultColWidth="12.7109375" defaultRowHeight="15"/>
  <cols>
    <col min="1" max="1" width="35.7109375" style="2" customWidth="1"/>
    <col min="2" max="5" width="13.140625" style="2" customWidth="1"/>
    <col min="6" max="230" width="9.00390625" style="2" customWidth="1"/>
    <col min="231" max="231" width="21.7109375" style="2" customWidth="1"/>
    <col min="232" max="232" width="14.7109375" style="2" customWidth="1"/>
    <col min="233" max="233" width="9.28125" style="2" customWidth="1"/>
    <col min="234" max="234" width="14.7109375" style="2" customWidth="1"/>
    <col min="235" max="235" width="9.28125" style="2" customWidth="1"/>
    <col min="236" max="236" width="14.421875" style="2" customWidth="1"/>
    <col min="237" max="237" width="9.28125" style="2" customWidth="1"/>
    <col min="238" max="238" width="14.7109375" style="2" customWidth="1"/>
    <col min="239" max="239" width="9.28125" style="2" customWidth="1"/>
    <col min="240" max="240" width="14.7109375" style="2" customWidth="1"/>
    <col min="241" max="241" width="9.28125" style="2" customWidth="1"/>
    <col min="242" max="242" width="14.7109375" style="2" customWidth="1"/>
    <col min="243" max="243" width="9.28125" style="2" customWidth="1"/>
    <col min="244" max="244" width="12.8515625" style="2" customWidth="1"/>
    <col min="245" max="245" width="9.28125" style="2" customWidth="1"/>
    <col min="246" max="246" width="14.7109375" style="2" customWidth="1"/>
    <col min="247" max="247" width="9.28125" style="2" customWidth="1"/>
    <col min="248" max="248" width="14.7109375" style="2" customWidth="1"/>
    <col min="249" max="249" width="9.28125" style="2" customWidth="1"/>
    <col min="250" max="250" width="11.8515625" style="2" bestFit="1" customWidth="1"/>
    <col min="251" max="251" width="10.7109375" style="2" bestFit="1" customWidth="1"/>
    <col min="252" max="252" width="12.7109375" style="2" bestFit="1" customWidth="1"/>
    <col min="253" max="253" width="11.7109375" style="2" bestFit="1" customWidth="1"/>
    <col min="254" max="254" width="12.7109375" style="2" bestFit="1" customWidth="1"/>
    <col min="255" max="255" width="11.7109375" style="2" bestFit="1" customWidth="1"/>
    <col min="256" max="16384" width="12.7109375" style="2" bestFit="1" customWidth="1"/>
  </cols>
  <sheetData>
    <row r="1" spans="1:5" s="1" customFormat="1" ht="15.75">
      <c r="A1" s="86" t="s">
        <v>47</v>
      </c>
      <c r="B1" s="86"/>
      <c r="C1" s="86"/>
      <c r="D1" s="86"/>
      <c r="E1" s="86"/>
    </row>
    <row r="2" spans="1:5" s="1" customFormat="1" ht="15.75">
      <c r="A2" s="86" t="s">
        <v>32</v>
      </c>
      <c r="B2" s="86"/>
      <c r="C2" s="86"/>
      <c r="D2" s="86"/>
      <c r="E2" s="86"/>
    </row>
    <row r="3" spans="1:5" ht="13.5" customHeight="1" thickBot="1">
      <c r="A3" s="9" t="s">
        <v>0</v>
      </c>
      <c r="B3" s="9"/>
      <c r="C3" s="9"/>
      <c r="D3" s="9"/>
      <c r="E3" s="9"/>
    </row>
    <row r="4" spans="1:6" s="6" customFormat="1" ht="13.5" customHeight="1">
      <c r="A4" s="91" t="s">
        <v>1</v>
      </c>
      <c r="B4" s="87" t="s">
        <v>6</v>
      </c>
      <c r="C4" s="94"/>
      <c r="D4" s="89" t="s">
        <v>7</v>
      </c>
      <c r="E4" s="90"/>
      <c r="F4" s="41"/>
    </row>
    <row r="5" spans="1:6" s="6" customFormat="1" ht="13.5" customHeight="1">
      <c r="A5" s="92"/>
      <c r="B5" s="12" t="s">
        <v>8</v>
      </c>
      <c r="C5" s="12" t="s">
        <v>9</v>
      </c>
      <c r="D5" s="14" t="s">
        <v>8</v>
      </c>
      <c r="E5" s="15" t="s">
        <v>9</v>
      </c>
      <c r="F5" s="41"/>
    </row>
    <row r="6" spans="1:6" ht="13.5" customHeight="1">
      <c r="A6" s="16" t="s">
        <v>10</v>
      </c>
      <c r="B6" s="17">
        <f>SUM(B7:B20)</f>
        <v>24895381</v>
      </c>
      <c r="C6" s="18">
        <f>SUM(C7:C20)</f>
        <v>99.99999999999999</v>
      </c>
      <c r="D6" s="17">
        <f>SUM(D7:D20)</f>
        <v>26046768</v>
      </c>
      <c r="E6" s="18">
        <f>SUM(E7:E20)</f>
        <v>100.00000000000003</v>
      </c>
      <c r="F6" s="4"/>
    </row>
    <row r="7" spans="1:6" ht="13.5" customHeight="1">
      <c r="A7" s="19" t="s">
        <v>11</v>
      </c>
      <c r="B7" s="20">
        <v>11177980</v>
      </c>
      <c r="C7" s="42">
        <f aca="true" t="shared" si="0" ref="C7:C12">ROUND(B7/$B$6*100,1)</f>
        <v>44.9</v>
      </c>
      <c r="D7" s="36">
        <v>12416483</v>
      </c>
      <c r="E7" s="44">
        <f aca="true" t="shared" si="1" ref="E7:E12">ROUND(D7/$D$6*100,1)</f>
        <v>47.7</v>
      </c>
      <c r="F7" s="4"/>
    </row>
    <row r="8" spans="1:6" ht="13.5" customHeight="1">
      <c r="A8" s="19" t="s">
        <v>12</v>
      </c>
      <c r="B8" s="20">
        <v>3785165</v>
      </c>
      <c r="C8" s="42">
        <f t="shared" si="0"/>
        <v>15.2</v>
      </c>
      <c r="D8" s="36">
        <v>3300960</v>
      </c>
      <c r="E8" s="44">
        <f t="shared" si="1"/>
        <v>12.7</v>
      </c>
      <c r="F8" s="4"/>
    </row>
    <row r="9" spans="1:6" ht="13.5" customHeight="1">
      <c r="A9" s="19" t="s">
        <v>13</v>
      </c>
      <c r="B9" s="20">
        <v>1874</v>
      </c>
      <c r="C9" s="42">
        <f t="shared" si="0"/>
        <v>0</v>
      </c>
      <c r="D9" s="36">
        <v>1954</v>
      </c>
      <c r="E9" s="44">
        <f t="shared" si="1"/>
        <v>0</v>
      </c>
      <c r="F9" s="4"/>
    </row>
    <row r="10" spans="1:6" ht="13.5" customHeight="1">
      <c r="A10" s="19" t="s">
        <v>34</v>
      </c>
      <c r="B10" s="20">
        <v>197810</v>
      </c>
      <c r="C10" s="42">
        <f t="shared" si="0"/>
        <v>0.8</v>
      </c>
      <c r="D10" s="36">
        <v>341209</v>
      </c>
      <c r="E10" s="44">
        <f t="shared" si="1"/>
        <v>1.3</v>
      </c>
      <c r="F10" s="4"/>
    </row>
    <row r="11" spans="1:6" ht="13.5" customHeight="1">
      <c r="A11" s="23" t="s">
        <v>14</v>
      </c>
      <c r="B11" s="20">
        <v>673792</v>
      </c>
      <c r="C11" s="42">
        <f t="shared" si="0"/>
        <v>2.7</v>
      </c>
      <c r="D11" s="36">
        <v>763415</v>
      </c>
      <c r="E11" s="44">
        <f t="shared" si="1"/>
        <v>2.9</v>
      </c>
      <c r="F11" s="4"/>
    </row>
    <row r="12" spans="1:6" ht="13.5" customHeight="1">
      <c r="A12" s="19" t="s">
        <v>15</v>
      </c>
      <c r="B12" s="20">
        <v>15267</v>
      </c>
      <c r="C12" s="42">
        <f t="shared" si="0"/>
        <v>0.1</v>
      </c>
      <c r="D12" s="36">
        <v>11011</v>
      </c>
      <c r="E12" s="44">
        <f t="shared" si="1"/>
        <v>0</v>
      </c>
      <c r="F12" s="4"/>
    </row>
    <row r="13" spans="1:6" ht="13.5" customHeight="1">
      <c r="A13" s="19" t="s">
        <v>16</v>
      </c>
      <c r="B13" s="20">
        <v>12063</v>
      </c>
      <c r="C13" s="42">
        <f aca="true" t="shared" si="2" ref="C13:C20">ROUND(B13/$B$6*100,1)</f>
        <v>0</v>
      </c>
      <c r="D13" s="36">
        <v>8511</v>
      </c>
      <c r="E13" s="44">
        <f aca="true" t="shared" si="3" ref="E13:E20">ROUND(D13/$D$6*100,1)</f>
        <v>0</v>
      </c>
      <c r="F13" s="4"/>
    </row>
    <row r="14" spans="1:6" ht="13.5" customHeight="1">
      <c r="A14" s="19" t="s">
        <v>18</v>
      </c>
      <c r="B14" s="20">
        <v>6399</v>
      </c>
      <c r="C14" s="42">
        <f t="shared" si="2"/>
        <v>0</v>
      </c>
      <c r="D14" s="36">
        <v>2777</v>
      </c>
      <c r="E14" s="44">
        <f t="shared" si="3"/>
        <v>0</v>
      </c>
      <c r="F14" s="4"/>
    </row>
    <row r="15" spans="1:6" ht="13.5" customHeight="1">
      <c r="A15" s="24" t="s">
        <v>19</v>
      </c>
      <c r="B15" s="20">
        <v>630948</v>
      </c>
      <c r="C15" s="42">
        <f t="shared" si="2"/>
        <v>2.5</v>
      </c>
      <c r="D15" s="36">
        <v>622397</v>
      </c>
      <c r="E15" s="44">
        <f t="shared" si="3"/>
        <v>2.4</v>
      </c>
      <c r="F15" s="4"/>
    </row>
    <row r="16" spans="1:6" ht="13.5" customHeight="1">
      <c r="A16" s="19" t="s">
        <v>20</v>
      </c>
      <c r="B16" s="20">
        <v>2809471</v>
      </c>
      <c r="C16" s="42">
        <f t="shared" si="2"/>
        <v>11.3</v>
      </c>
      <c r="D16" s="36">
        <v>2262088</v>
      </c>
      <c r="E16" s="44">
        <f t="shared" si="3"/>
        <v>8.7</v>
      </c>
      <c r="F16" s="4"/>
    </row>
    <row r="17" spans="1:6" ht="13.5" customHeight="1">
      <c r="A17" s="19" t="s">
        <v>21</v>
      </c>
      <c r="B17" s="20">
        <v>4148544</v>
      </c>
      <c r="C17" s="42">
        <f t="shared" si="2"/>
        <v>16.7</v>
      </c>
      <c r="D17" s="36">
        <v>4617951</v>
      </c>
      <c r="E17" s="44">
        <f t="shared" si="3"/>
        <v>17.7</v>
      </c>
      <c r="F17" s="4"/>
    </row>
    <row r="18" spans="1:6" ht="13.5" customHeight="1">
      <c r="A18" s="19" t="s">
        <v>23</v>
      </c>
      <c r="B18" s="20">
        <v>564492</v>
      </c>
      <c r="C18" s="42">
        <f t="shared" si="2"/>
        <v>2.3</v>
      </c>
      <c r="D18" s="36">
        <v>742907</v>
      </c>
      <c r="E18" s="44">
        <f t="shared" si="3"/>
        <v>2.9</v>
      </c>
      <c r="F18" s="4"/>
    </row>
    <row r="19" spans="1:6" ht="13.5" customHeight="1">
      <c r="A19" s="24" t="s">
        <v>24</v>
      </c>
      <c r="B19" s="20">
        <v>742970</v>
      </c>
      <c r="C19" s="42">
        <f t="shared" si="2"/>
        <v>3</v>
      </c>
      <c r="D19" s="36">
        <v>820526</v>
      </c>
      <c r="E19" s="44">
        <f t="shared" si="3"/>
        <v>3.2</v>
      </c>
      <c r="F19" s="4"/>
    </row>
    <row r="20" spans="1:6" ht="13.5" customHeight="1">
      <c r="A20" s="24" t="s">
        <v>25</v>
      </c>
      <c r="B20" s="20">
        <v>128606</v>
      </c>
      <c r="C20" s="42">
        <f t="shared" si="2"/>
        <v>0.5</v>
      </c>
      <c r="D20" s="36">
        <v>134579</v>
      </c>
      <c r="E20" s="44">
        <f t="shared" si="3"/>
        <v>0.5</v>
      </c>
      <c r="F20" s="4"/>
    </row>
    <row r="21" spans="1:6" ht="14.25" customHeight="1" thickBot="1">
      <c r="A21" s="25"/>
      <c r="B21" s="31"/>
      <c r="C21" s="32"/>
      <c r="D21" s="31"/>
      <c r="E21" s="32"/>
      <c r="F21" s="4"/>
    </row>
    <row r="22" spans="1:6" ht="13.5" customHeight="1">
      <c r="A22" s="54"/>
      <c r="B22" s="20"/>
      <c r="C22" s="42"/>
      <c r="D22" s="20"/>
      <c r="E22" s="42"/>
      <c r="F22" s="4"/>
    </row>
    <row r="23" spans="1:6" ht="13.5" customHeight="1">
      <c r="A23" s="30"/>
      <c r="B23" s="9"/>
      <c r="C23" s="9"/>
      <c r="D23" s="9"/>
      <c r="E23" s="9"/>
      <c r="F23" s="4"/>
    </row>
    <row r="24" spans="1:6" ht="17.25" customHeight="1">
      <c r="A24" s="86" t="s">
        <v>33</v>
      </c>
      <c r="B24" s="86"/>
      <c r="C24" s="86"/>
      <c r="D24" s="86"/>
      <c r="E24" s="86"/>
      <c r="F24" s="4"/>
    </row>
    <row r="25" spans="1:6" ht="13.5" customHeight="1" thickBot="1">
      <c r="A25" s="9" t="s">
        <v>0</v>
      </c>
      <c r="B25" s="11"/>
      <c r="C25" s="11"/>
      <c r="D25" s="11"/>
      <c r="E25" s="11"/>
      <c r="F25" s="4"/>
    </row>
    <row r="26" spans="1:6" ht="13.5" customHeight="1">
      <c r="A26" s="91" t="s">
        <v>1</v>
      </c>
      <c r="B26" s="87" t="s">
        <v>6</v>
      </c>
      <c r="C26" s="94"/>
      <c r="D26" s="89" t="s">
        <v>7</v>
      </c>
      <c r="E26" s="90"/>
      <c r="F26" s="4"/>
    </row>
    <row r="27" spans="1:6" ht="13.5" customHeight="1">
      <c r="A27" s="92"/>
      <c r="B27" s="12" t="s">
        <v>8</v>
      </c>
      <c r="C27" s="12" t="s">
        <v>9</v>
      </c>
      <c r="D27" s="14" t="s">
        <v>8</v>
      </c>
      <c r="E27" s="15" t="s">
        <v>9</v>
      </c>
      <c r="F27" s="4"/>
    </row>
    <row r="28" spans="1:6" ht="13.5" customHeight="1">
      <c r="A28" s="16" t="s">
        <v>10</v>
      </c>
      <c r="B28" s="17">
        <f>SUM(B29:B42)</f>
        <v>23976244</v>
      </c>
      <c r="C28" s="18">
        <f>SUM(C29:C42)</f>
        <v>99.99999999999999</v>
      </c>
      <c r="D28" s="17">
        <f>SUM(D29:D42)</f>
        <v>24729835</v>
      </c>
      <c r="E28" s="18">
        <f>SUM(E29:E42)</f>
        <v>100</v>
      </c>
      <c r="F28" s="4"/>
    </row>
    <row r="29" spans="1:6" ht="13.5" customHeight="1">
      <c r="A29" s="19" t="s">
        <v>11</v>
      </c>
      <c r="B29" s="20">
        <v>10821879</v>
      </c>
      <c r="C29" s="42">
        <f aca="true" t="shared" si="4" ref="C29:C34">ROUND(B29/$B$28*100,1)</f>
        <v>45.1</v>
      </c>
      <c r="D29" s="36">
        <v>11854537</v>
      </c>
      <c r="E29" s="44">
        <f aca="true" t="shared" si="5" ref="E29:E34">ROUND(D29/$D$28*100,1)</f>
        <v>47.9</v>
      </c>
      <c r="F29" s="4"/>
    </row>
    <row r="30" spans="1:6" ht="13.5" customHeight="1">
      <c r="A30" s="19" t="s">
        <v>12</v>
      </c>
      <c r="B30" s="20">
        <v>3651431</v>
      </c>
      <c r="C30" s="42">
        <f t="shared" si="4"/>
        <v>15.2</v>
      </c>
      <c r="D30" s="36">
        <v>3160980</v>
      </c>
      <c r="E30" s="44">
        <f t="shared" si="5"/>
        <v>12.8</v>
      </c>
      <c r="F30" s="4"/>
    </row>
    <row r="31" spans="1:6" ht="13.5" customHeight="1">
      <c r="A31" s="19" t="s">
        <v>13</v>
      </c>
      <c r="B31" s="20">
        <v>1081</v>
      </c>
      <c r="C31" s="42">
        <f t="shared" si="4"/>
        <v>0</v>
      </c>
      <c r="D31" s="36">
        <v>1107</v>
      </c>
      <c r="E31" s="44">
        <f t="shared" si="5"/>
        <v>0</v>
      </c>
      <c r="F31" s="4"/>
    </row>
    <row r="32" spans="1:6" ht="13.5" customHeight="1">
      <c r="A32" s="19" t="s">
        <v>34</v>
      </c>
      <c r="B32" s="20">
        <v>196311</v>
      </c>
      <c r="C32" s="42">
        <f t="shared" si="4"/>
        <v>0.8</v>
      </c>
      <c r="D32" s="36">
        <v>339320</v>
      </c>
      <c r="E32" s="44">
        <f t="shared" si="5"/>
        <v>1.4</v>
      </c>
      <c r="F32" s="4"/>
    </row>
    <row r="33" spans="1:6" ht="13.5" customHeight="1">
      <c r="A33" s="23" t="s">
        <v>14</v>
      </c>
      <c r="B33" s="20">
        <v>612368</v>
      </c>
      <c r="C33" s="42">
        <f t="shared" si="4"/>
        <v>2.6</v>
      </c>
      <c r="D33" s="36">
        <v>694233</v>
      </c>
      <c r="E33" s="44">
        <f t="shared" si="5"/>
        <v>2.8</v>
      </c>
      <c r="F33" s="4"/>
    </row>
    <row r="34" spans="1:6" ht="13.5" customHeight="1">
      <c r="A34" s="19" t="s">
        <v>15</v>
      </c>
      <c r="B34" s="20">
        <v>13123</v>
      </c>
      <c r="C34" s="42">
        <f t="shared" si="4"/>
        <v>0.1</v>
      </c>
      <c r="D34" s="36">
        <v>10161</v>
      </c>
      <c r="E34" s="44">
        <f t="shared" si="5"/>
        <v>0</v>
      </c>
      <c r="F34" s="4"/>
    </row>
    <row r="35" spans="1:6" ht="13.5" customHeight="1">
      <c r="A35" s="19" t="s">
        <v>16</v>
      </c>
      <c r="B35" s="20">
        <v>10855</v>
      </c>
      <c r="C35" s="42">
        <f aca="true" t="shared" si="6" ref="C35:C42">ROUND(B35/$B$28*100,1)</f>
        <v>0</v>
      </c>
      <c r="D35" s="36">
        <v>8377</v>
      </c>
      <c r="E35" s="44">
        <f aca="true" t="shared" si="7" ref="E35:E42">ROUND(D35/$D$28*100,1)</f>
        <v>0</v>
      </c>
      <c r="F35" s="4"/>
    </row>
    <row r="36" spans="1:6" ht="13.5" customHeight="1">
      <c r="A36" s="19" t="s">
        <v>18</v>
      </c>
      <c r="B36" s="20">
        <v>5326</v>
      </c>
      <c r="C36" s="42">
        <f t="shared" si="6"/>
        <v>0</v>
      </c>
      <c r="D36" s="36">
        <v>1486</v>
      </c>
      <c r="E36" s="44">
        <f t="shared" si="7"/>
        <v>0</v>
      </c>
      <c r="F36" s="4"/>
    </row>
    <row r="37" spans="1:6" ht="13.5" customHeight="1">
      <c r="A37" s="24" t="s">
        <v>19</v>
      </c>
      <c r="B37" s="20">
        <v>592092</v>
      </c>
      <c r="C37" s="42">
        <f t="shared" si="6"/>
        <v>2.5</v>
      </c>
      <c r="D37" s="36">
        <v>566582</v>
      </c>
      <c r="E37" s="44">
        <f t="shared" si="7"/>
        <v>2.3</v>
      </c>
      <c r="F37" s="4"/>
    </row>
    <row r="38" spans="1:6" ht="13.5" customHeight="1">
      <c r="A38" s="19" t="s">
        <v>20</v>
      </c>
      <c r="B38" s="20">
        <v>2588081</v>
      </c>
      <c r="C38" s="42">
        <f t="shared" si="6"/>
        <v>10.8</v>
      </c>
      <c r="D38" s="36">
        <v>2034650</v>
      </c>
      <c r="E38" s="44">
        <f t="shared" si="7"/>
        <v>8.2</v>
      </c>
      <c r="F38" s="4"/>
    </row>
    <row r="39" spans="1:6" ht="13.5" customHeight="1">
      <c r="A39" s="19" t="s">
        <v>21</v>
      </c>
      <c r="B39" s="20">
        <v>4123431</v>
      </c>
      <c r="C39" s="42">
        <f t="shared" si="6"/>
        <v>17.2</v>
      </c>
      <c r="D39" s="36">
        <v>4446385</v>
      </c>
      <c r="E39" s="44">
        <f t="shared" si="7"/>
        <v>18</v>
      </c>
      <c r="F39" s="4"/>
    </row>
    <row r="40" spans="1:6" ht="13.5" customHeight="1">
      <c r="A40" s="19" t="s">
        <v>23</v>
      </c>
      <c r="B40" s="20">
        <v>507072</v>
      </c>
      <c r="C40" s="42">
        <f t="shared" si="6"/>
        <v>2.1</v>
      </c>
      <c r="D40" s="36">
        <v>686355</v>
      </c>
      <c r="E40" s="44">
        <f t="shared" si="7"/>
        <v>2.8</v>
      </c>
      <c r="F40" s="4"/>
    </row>
    <row r="41" spans="1:6" ht="13.5" customHeight="1">
      <c r="A41" s="24" t="s">
        <v>24</v>
      </c>
      <c r="B41" s="20">
        <v>736915</v>
      </c>
      <c r="C41" s="42">
        <f t="shared" si="6"/>
        <v>3.1</v>
      </c>
      <c r="D41" s="36">
        <v>810518</v>
      </c>
      <c r="E41" s="44">
        <f t="shared" si="7"/>
        <v>3.3</v>
      </c>
      <c r="F41" s="4"/>
    </row>
    <row r="42" spans="1:6" ht="13.5" customHeight="1">
      <c r="A42" s="24" t="s">
        <v>25</v>
      </c>
      <c r="B42" s="20">
        <v>116279</v>
      </c>
      <c r="C42" s="42">
        <f t="shared" si="6"/>
        <v>0.5</v>
      </c>
      <c r="D42" s="36">
        <v>115144</v>
      </c>
      <c r="E42" s="44">
        <f t="shared" si="7"/>
        <v>0.5</v>
      </c>
      <c r="F42" s="4"/>
    </row>
    <row r="43" spans="1:6" ht="15" customHeight="1" thickBot="1">
      <c r="A43" s="25"/>
      <c r="B43" s="28"/>
      <c r="C43" s="29"/>
      <c r="D43" s="28"/>
      <c r="E43" s="29"/>
      <c r="F43" s="4"/>
    </row>
    <row r="44" spans="1:6" ht="13.5" customHeight="1">
      <c r="A44" s="54"/>
      <c r="B44" s="9"/>
      <c r="C44" s="9"/>
      <c r="D44" s="9"/>
      <c r="E44" s="9"/>
      <c r="F44" s="4"/>
    </row>
    <row r="45" spans="1:6" ht="13.5" customHeight="1">
      <c r="A45" s="10" t="s">
        <v>26</v>
      </c>
      <c r="B45" s="9"/>
      <c r="C45" s="9"/>
      <c r="D45" s="9"/>
      <c r="E45" s="9"/>
      <c r="F45" s="4"/>
    </row>
    <row r="46" spans="1:6" ht="13.5" customHeight="1">
      <c r="A46" s="10" t="s">
        <v>31</v>
      </c>
      <c r="B46" s="9"/>
      <c r="C46" s="9"/>
      <c r="D46" s="9"/>
      <c r="E46" s="9"/>
      <c r="F46" s="4"/>
    </row>
    <row r="47" spans="1:6" ht="12">
      <c r="A47" s="4"/>
      <c r="F47" s="4"/>
    </row>
    <row r="48" ht="12">
      <c r="A48" s="4"/>
    </row>
    <row r="49" ht="12">
      <c r="A49" s="4"/>
    </row>
    <row r="50" ht="12">
      <c r="A50" s="4"/>
    </row>
    <row r="51" ht="12">
      <c r="A51" s="4"/>
    </row>
    <row r="52" ht="12">
      <c r="A52" s="4"/>
    </row>
    <row r="53" ht="12">
      <c r="A53" s="4"/>
    </row>
    <row r="54" ht="12">
      <c r="A54" s="4"/>
    </row>
    <row r="55" ht="12">
      <c r="A55" s="4"/>
    </row>
    <row r="56" ht="12">
      <c r="A56" s="4"/>
    </row>
    <row r="57" ht="12">
      <c r="A57" s="4"/>
    </row>
    <row r="58" ht="12">
      <c r="A58" s="4"/>
    </row>
    <row r="59" ht="12">
      <c r="A59" s="4"/>
    </row>
    <row r="60" ht="12">
      <c r="A60" s="4"/>
    </row>
    <row r="61" ht="12">
      <c r="A61" s="4"/>
    </row>
    <row r="62" ht="12">
      <c r="A62" s="4"/>
    </row>
    <row r="63" ht="12">
      <c r="A63" s="4"/>
    </row>
    <row r="64" ht="12">
      <c r="A64" s="4"/>
    </row>
    <row r="65" ht="12">
      <c r="A65" s="4"/>
    </row>
    <row r="66" ht="12">
      <c r="A66" s="4"/>
    </row>
    <row r="67" ht="12">
      <c r="A67" s="4"/>
    </row>
    <row r="68" ht="12">
      <c r="A68" s="4"/>
    </row>
    <row r="69" ht="12">
      <c r="A69" s="4"/>
    </row>
    <row r="70" ht="12">
      <c r="A70" s="4"/>
    </row>
    <row r="71" ht="12">
      <c r="A71" s="4"/>
    </row>
    <row r="72" ht="12">
      <c r="A72" s="4"/>
    </row>
    <row r="73" ht="12">
      <c r="A73" s="4"/>
    </row>
    <row r="74" ht="12">
      <c r="A74" s="4"/>
    </row>
    <row r="75" ht="12">
      <c r="A75" s="4"/>
    </row>
    <row r="76" ht="12">
      <c r="A76" s="4"/>
    </row>
    <row r="77" ht="12">
      <c r="A77" s="4"/>
    </row>
    <row r="78" ht="12">
      <c r="A78" s="4"/>
    </row>
    <row r="79" ht="12">
      <c r="A79" s="4"/>
    </row>
    <row r="80" ht="12">
      <c r="A80" s="4"/>
    </row>
    <row r="81" ht="12">
      <c r="A81" s="4"/>
    </row>
    <row r="82" ht="12">
      <c r="A82" s="4"/>
    </row>
    <row r="83" ht="12">
      <c r="A83" s="4"/>
    </row>
    <row r="84" ht="12">
      <c r="A84" s="4"/>
    </row>
    <row r="85" ht="12">
      <c r="A85" s="4"/>
    </row>
    <row r="86" ht="12">
      <c r="A86" s="4"/>
    </row>
    <row r="87" ht="12">
      <c r="A87" s="4"/>
    </row>
    <row r="88" ht="12">
      <c r="A88" s="4"/>
    </row>
    <row r="89" ht="12">
      <c r="A89" s="4"/>
    </row>
    <row r="90" ht="12">
      <c r="A90" s="4"/>
    </row>
    <row r="91" ht="12">
      <c r="A91" s="4"/>
    </row>
    <row r="92" ht="12">
      <c r="A92" s="4"/>
    </row>
    <row r="93" ht="12">
      <c r="A93" s="4"/>
    </row>
    <row r="94" ht="12">
      <c r="A94" s="4"/>
    </row>
    <row r="95" ht="12">
      <c r="A95" s="4"/>
    </row>
    <row r="96" ht="12">
      <c r="A96" s="4"/>
    </row>
    <row r="97" ht="12">
      <c r="A97" s="4"/>
    </row>
    <row r="98" ht="12">
      <c r="A98" s="4"/>
    </row>
    <row r="99" ht="12">
      <c r="A99" s="4"/>
    </row>
    <row r="100" ht="12">
      <c r="A100" s="4"/>
    </row>
    <row r="101" ht="12">
      <c r="A101" s="4"/>
    </row>
    <row r="102" ht="12">
      <c r="A102" s="4"/>
    </row>
    <row r="103" ht="12">
      <c r="A103" s="4"/>
    </row>
    <row r="104" ht="12">
      <c r="A104" s="4"/>
    </row>
    <row r="105" ht="12">
      <c r="A105" s="4"/>
    </row>
    <row r="106" ht="12">
      <c r="A106" s="4"/>
    </row>
    <row r="107" ht="12">
      <c r="A107" s="4"/>
    </row>
    <row r="108" spans="1:31" s="3" customFormat="1" ht="12">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s="3" customFormat="1" ht="12">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s="3" customFormat="1" ht="12">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s="3" customFormat="1" ht="12">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s="3" customFormat="1" ht="12">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s="3" customFormat="1" ht="12">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s="3" customFormat="1" ht="12">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s="3" customFormat="1" ht="12">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s="3" customFormat="1" ht="12">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s="3" customFormat="1" ht="12">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s="3" customFormat="1" ht="12">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s="3" customFormat="1" ht="12">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s="3" customFormat="1" ht="12">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s="3" customFormat="1" ht="12">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s="3" customFormat="1" ht="12">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s="3" customFormat="1" ht="12">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sheetData>
  <sheetProtection/>
  <mergeCells count="9">
    <mergeCell ref="D26:E26"/>
    <mergeCell ref="A1:E1"/>
    <mergeCell ref="A2:E2"/>
    <mergeCell ref="A24:E24"/>
    <mergeCell ref="B26:C26"/>
    <mergeCell ref="A26:A27"/>
    <mergeCell ref="B4:C4"/>
    <mergeCell ref="D4:E4"/>
    <mergeCell ref="A4:A5"/>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22"/>
  <sheetViews>
    <sheetView zoomScaleSheetLayoutView="100" zoomScalePageLayoutView="0" workbookViewId="0" topLeftCell="A1">
      <selection activeCell="F6" sqref="F6"/>
    </sheetView>
  </sheetViews>
  <sheetFormatPr defaultColWidth="12.7109375" defaultRowHeight="15"/>
  <cols>
    <col min="1" max="1" width="35.7109375" style="2" customWidth="1"/>
    <col min="2" max="5" width="13.140625" style="2" customWidth="1"/>
    <col min="6" max="230" width="9.00390625" style="2" customWidth="1"/>
    <col min="231" max="231" width="21.7109375" style="2" customWidth="1"/>
    <col min="232" max="232" width="14.7109375" style="2" customWidth="1"/>
    <col min="233" max="233" width="9.28125" style="2" customWidth="1"/>
    <col min="234" max="234" width="14.7109375" style="2" customWidth="1"/>
    <col min="235" max="235" width="9.28125" style="2" customWidth="1"/>
    <col min="236" max="236" width="14.421875" style="2" customWidth="1"/>
    <col min="237" max="237" width="9.28125" style="2" customWidth="1"/>
    <col min="238" max="238" width="14.7109375" style="2" customWidth="1"/>
    <col min="239" max="239" width="9.28125" style="2" customWidth="1"/>
    <col min="240" max="240" width="14.7109375" style="2" customWidth="1"/>
    <col min="241" max="241" width="9.28125" style="2" customWidth="1"/>
    <col min="242" max="242" width="14.7109375" style="2" customWidth="1"/>
    <col min="243" max="243" width="9.28125" style="2" customWidth="1"/>
    <col min="244" max="244" width="12.8515625" style="2" customWidth="1"/>
    <col min="245" max="245" width="9.28125" style="2" customWidth="1"/>
    <col min="246" max="246" width="14.7109375" style="2" customWidth="1"/>
    <col min="247" max="247" width="9.28125" style="2" customWidth="1"/>
    <col min="248" max="248" width="14.7109375" style="2" customWidth="1"/>
    <col min="249" max="249" width="9.28125" style="2" customWidth="1"/>
    <col min="250" max="250" width="11.8515625" style="2" bestFit="1" customWidth="1"/>
    <col min="251" max="251" width="10.7109375" style="2" bestFit="1" customWidth="1"/>
    <col min="252" max="252" width="12.7109375" style="2" bestFit="1" customWidth="1"/>
    <col min="253" max="253" width="11.7109375" style="2" bestFit="1" customWidth="1"/>
    <col min="254" max="254" width="12.7109375" style="2" bestFit="1" customWidth="1"/>
    <col min="255" max="255" width="11.7109375" style="2" bestFit="1" customWidth="1"/>
    <col min="256" max="16384" width="12.7109375" style="2" bestFit="1" customWidth="1"/>
  </cols>
  <sheetData>
    <row r="1" spans="1:5" s="1" customFormat="1" ht="15.75">
      <c r="A1" s="86" t="s">
        <v>47</v>
      </c>
      <c r="B1" s="86"/>
      <c r="C1" s="86"/>
      <c r="D1" s="86"/>
      <c r="E1" s="86"/>
    </row>
    <row r="2" spans="1:5" s="1" customFormat="1" ht="15.75">
      <c r="A2" s="86" t="s">
        <v>32</v>
      </c>
      <c r="B2" s="86"/>
      <c r="C2" s="86"/>
      <c r="D2" s="86"/>
      <c r="E2" s="86"/>
    </row>
    <row r="3" spans="1:5" ht="13.5" customHeight="1" thickBot="1">
      <c r="A3" s="9" t="s">
        <v>0</v>
      </c>
      <c r="B3" s="9"/>
      <c r="C3" s="9"/>
      <c r="D3" s="9"/>
      <c r="E3" s="9"/>
    </row>
    <row r="4" spans="1:5" s="6" customFormat="1" ht="13.5" customHeight="1">
      <c r="A4" s="91" t="s">
        <v>1</v>
      </c>
      <c r="B4" s="87" t="s">
        <v>7</v>
      </c>
      <c r="C4" s="94"/>
      <c r="D4" s="89" t="s">
        <v>27</v>
      </c>
      <c r="E4" s="90"/>
    </row>
    <row r="5" spans="1:6" s="6" customFormat="1" ht="13.5" customHeight="1">
      <c r="A5" s="92"/>
      <c r="B5" s="12" t="s">
        <v>8</v>
      </c>
      <c r="C5" s="12" t="s">
        <v>9</v>
      </c>
      <c r="D5" s="14" t="s">
        <v>8</v>
      </c>
      <c r="E5" s="15" t="s">
        <v>9</v>
      </c>
      <c r="F5" s="41"/>
    </row>
    <row r="6" spans="1:5" ht="13.5" customHeight="1">
      <c r="A6" s="16" t="s">
        <v>10</v>
      </c>
      <c r="B6" s="17">
        <f>SUM(B7:B20)</f>
        <v>26046768</v>
      </c>
      <c r="C6" s="18">
        <f>SUM(C7:C20)</f>
        <v>100.00000000000003</v>
      </c>
      <c r="D6" s="17">
        <f>SUM(D7:D20)</f>
        <v>27321323</v>
      </c>
      <c r="E6" s="18">
        <f>SUM(E7:E20)</f>
        <v>99.99999999999999</v>
      </c>
    </row>
    <row r="7" spans="1:5" ht="13.5" customHeight="1">
      <c r="A7" s="19" t="s">
        <v>11</v>
      </c>
      <c r="B7" s="20">
        <v>12416483</v>
      </c>
      <c r="C7" s="42">
        <f aca="true" t="shared" si="0" ref="C7:C12">ROUND(B7/$B$6*100,1)</f>
        <v>47.7</v>
      </c>
      <c r="D7" s="36">
        <v>12660741</v>
      </c>
      <c r="E7" s="22">
        <f>ROUND(D7/$D$6*100,1)+0.1</f>
        <v>46.4</v>
      </c>
    </row>
    <row r="8" spans="1:5" ht="13.5" customHeight="1">
      <c r="A8" s="19" t="s">
        <v>12</v>
      </c>
      <c r="B8" s="20">
        <v>3300960</v>
      </c>
      <c r="C8" s="42">
        <f t="shared" si="0"/>
        <v>12.7</v>
      </c>
      <c r="D8" s="36">
        <v>3068047</v>
      </c>
      <c r="E8" s="22">
        <f aca="true" t="shared" si="1" ref="E8:E20">ROUND(D8/$D$6*100,1)</f>
        <v>11.2</v>
      </c>
    </row>
    <row r="9" spans="1:5" ht="13.5" customHeight="1">
      <c r="A9" s="19" t="s">
        <v>13</v>
      </c>
      <c r="B9" s="20">
        <v>1954</v>
      </c>
      <c r="C9" s="42">
        <f t="shared" si="0"/>
        <v>0</v>
      </c>
      <c r="D9" s="36">
        <v>1998</v>
      </c>
      <c r="E9" s="22">
        <f t="shared" si="1"/>
        <v>0</v>
      </c>
    </row>
    <row r="10" spans="1:5" ht="13.5" customHeight="1">
      <c r="A10" s="19" t="s">
        <v>34</v>
      </c>
      <c r="B10" s="20">
        <v>341209</v>
      </c>
      <c r="C10" s="42">
        <f t="shared" si="0"/>
        <v>1.3</v>
      </c>
      <c r="D10" s="36">
        <v>248754</v>
      </c>
      <c r="E10" s="22">
        <f t="shared" si="1"/>
        <v>0.9</v>
      </c>
    </row>
    <row r="11" spans="1:5" ht="13.5" customHeight="1">
      <c r="A11" s="23" t="s">
        <v>14</v>
      </c>
      <c r="B11" s="20">
        <v>763415</v>
      </c>
      <c r="C11" s="42">
        <f t="shared" si="0"/>
        <v>2.9</v>
      </c>
      <c r="D11" s="36">
        <v>1834130</v>
      </c>
      <c r="E11" s="22">
        <f t="shared" si="1"/>
        <v>6.7</v>
      </c>
    </row>
    <row r="12" spans="1:5" ht="13.5" customHeight="1">
      <c r="A12" s="19" t="s">
        <v>15</v>
      </c>
      <c r="B12" s="20">
        <v>11011</v>
      </c>
      <c r="C12" s="42">
        <f t="shared" si="0"/>
        <v>0</v>
      </c>
      <c r="D12" s="36">
        <v>7400</v>
      </c>
      <c r="E12" s="22">
        <f t="shared" si="1"/>
        <v>0</v>
      </c>
    </row>
    <row r="13" spans="1:5" ht="13.5" customHeight="1">
      <c r="A13" s="19" t="s">
        <v>16</v>
      </c>
      <c r="B13" s="20">
        <v>8511</v>
      </c>
      <c r="C13" s="42">
        <f aca="true" t="shared" si="2" ref="C13:C20">ROUND(B13/$B$6*100,1)</f>
        <v>0</v>
      </c>
      <c r="D13" s="36">
        <v>7864</v>
      </c>
      <c r="E13" s="22">
        <f t="shared" si="1"/>
        <v>0</v>
      </c>
    </row>
    <row r="14" spans="1:5" ht="13.5" customHeight="1">
      <c r="A14" s="19" t="s">
        <v>18</v>
      </c>
      <c r="B14" s="20">
        <v>2777</v>
      </c>
      <c r="C14" s="42">
        <f t="shared" si="2"/>
        <v>0</v>
      </c>
      <c r="D14" s="36">
        <v>2939</v>
      </c>
      <c r="E14" s="22">
        <f t="shared" si="1"/>
        <v>0</v>
      </c>
    </row>
    <row r="15" spans="1:5" ht="13.5" customHeight="1">
      <c r="A15" s="24" t="s">
        <v>19</v>
      </c>
      <c r="B15" s="20">
        <v>622397</v>
      </c>
      <c r="C15" s="42">
        <f t="shared" si="2"/>
        <v>2.4</v>
      </c>
      <c r="D15" s="36">
        <v>597957</v>
      </c>
      <c r="E15" s="22">
        <f t="shared" si="1"/>
        <v>2.2</v>
      </c>
    </row>
    <row r="16" spans="1:5" ht="13.5" customHeight="1">
      <c r="A16" s="19" t="s">
        <v>20</v>
      </c>
      <c r="B16" s="20">
        <v>2262088</v>
      </c>
      <c r="C16" s="42">
        <f t="shared" si="2"/>
        <v>8.7</v>
      </c>
      <c r="D16" s="36">
        <v>2196940</v>
      </c>
      <c r="E16" s="22">
        <f t="shared" si="1"/>
        <v>8</v>
      </c>
    </row>
    <row r="17" spans="1:5" ht="13.5" customHeight="1">
      <c r="A17" s="19" t="s">
        <v>21</v>
      </c>
      <c r="B17" s="20">
        <v>4617951</v>
      </c>
      <c r="C17" s="42">
        <f t="shared" si="2"/>
        <v>17.7</v>
      </c>
      <c r="D17" s="36">
        <v>4887646</v>
      </c>
      <c r="E17" s="22">
        <f>ROUND(D17/$D$6*100,1)+0.1</f>
        <v>18</v>
      </c>
    </row>
    <row r="18" spans="1:5" ht="13.5" customHeight="1">
      <c r="A18" s="19" t="s">
        <v>23</v>
      </c>
      <c r="B18" s="20">
        <v>742907</v>
      </c>
      <c r="C18" s="42">
        <f t="shared" si="2"/>
        <v>2.9</v>
      </c>
      <c r="D18" s="36">
        <v>829674</v>
      </c>
      <c r="E18" s="22">
        <f t="shared" si="1"/>
        <v>3</v>
      </c>
    </row>
    <row r="19" spans="1:5" ht="13.5" customHeight="1">
      <c r="A19" s="24" t="s">
        <v>24</v>
      </c>
      <c r="B19" s="20">
        <v>820526</v>
      </c>
      <c r="C19" s="42">
        <f t="shared" si="2"/>
        <v>3.2</v>
      </c>
      <c r="D19" s="36">
        <v>848017</v>
      </c>
      <c r="E19" s="22">
        <f t="shared" si="1"/>
        <v>3.1</v>
      </c>
    </row>
    <row r="20" spans="1:5" ht="13.5" customHeight="1">
      <c r="A20" s="24" t="s">
        <v>25</v>
      </c>
      <c r="B20" s="20">
        <v>134579</v>
      </c>
      <c r="C20" s="42">
        <f t="shared" si="2"/>
        <v>0.5</v>
      </c>
      <c r="D20" s="36">
        <v>129216</v>
      </c>
      <c r="E20" s="22">
        <f t="shared" si="1"/>
        <v>0.5</v>
      </c>
    </row>
    <row r="21" spans="1:5" ht="14.25" customHeight="1" thickBot="1">
      <c r="A21" s="25"/>
      <c r="B21" s="31"/>
      <c r="C21" s="32"/>
      <c r="D21" s="31"/>
      <c r="E21" s="32"/>
    </row>
    <row r="22" spans="1:5" ht="13.5" customHeight="1">
      <c r="A22" s="30"/>
      <c r="B22" s="9"/>
      <c r="C22" s="9"/>
      <c r="D22" s="9"/>
      <c r="E22" s="9"/>
    </row>
    <row r="23" spans="1:5" ht="17.25" customHeight="1">
      <c r="A23" s="86" t="s">
        <v>33</v>
      </c>
      <c r="B23" s="86"/>
      <c r="C23" s="86"/>
      <c r="D23" s="86"/>
      <c r="E23" s="86"/>
    </row>
    <row r="24" spans="1:5" ht="13.5" customHeight="1" thickBot="1">
      <c r="A24" s="9" t="s">
        <v>0</v>
      </c>
      <c r="B24" s="11"/>
      <c r="C24" s="11"/>
      <c r="D24" s="10"/>
      <c r="E24" s="10"/>
    </row>
    <row r="25" spans="1:5" ht="13.5" customHeight="1">
      <c r="A25" s="91" t="s">
        <v>1</v>
      </c>
      <c r="B25" s="87" t="s">
        <v>7</v>
      </c>
      <c r="C25" s="94"/>
      <c r="D25" s="89" t="s">
        <v>27</v>
      </c>
      <c r="E25" s="90"/>
    </row>
    <row r="26" spans="1:5" ht="13.5" customHeight="1">
      <c r="A26" s="92"/>
      <c r="B26" s="12" t="s">
        <v>8</v>
      </c>
      <c r="C26" s="13" t="s">
        <v>9</v>
      </c>
      <c r="D26" s="14" t="s">
        <v>8</v>
      </c>
      <c r="E26" s="15" t="s">
        <v>9</v>
      </c>
    </row>
    <row r="27" spans="1:5" ht="13.5" customHeight="1">
      <c r="A27" s="16" t="s">
        <v>10</v>
      </c>
      <c r="B27" s="17">
        <f>SUM(B28:B41)</f>
        <v>24729835</v>
      </c>
      <c r="C27" s="18">
        <f>SUM(C28:C41)</f>
        <v>100</v>
      </c>
      <c r="D27" s="17">
        <f>SUM(D28:D41)</f>
        <v>25594407</v>
      </c>
      <c r="E27" s="18">
        <f>SUM(E28:E41)</f>
        <v>99.99999999999999</v>
      </c>
    </row>
    <row r="28" spans="1:5" ht="13.5" customHeight="1">
      <c r="A28" s="19" t="s">
        <v>11</v>
      </c>
      <c r="B28" s="20">
        <v>11854537</v>
      </c>
      <c r="C28" s="42">
        <f aca="true" t="shared" si="3" ref="C28:C33">ROUND(B28/$B$27*100,1)</f>
        <v>47.9</v>
      </c>
      <c r="D28" s="36">
        <v>12271351</v>
      </c>
      <c r="E28" s="22">
        <f>ROUND(D28/$D$27*100,1)+0.1</f>
        <v>48</v>
      </c>
    </row>
    <row r="29" spans="1:5" ht="13.5" customHeight="1">
      <c r="A29" s="19" t="s">
        <v>12</v>
      </c>
      <c r="B29" s="20">
        <v>3160980</v>
      </c>
      <c r="C29" s="42">
        <f t="shared" si="3"/>
        <v>12.8</v>
      </c>
      <c r="D29" s="36">
        <v>2735030</v>
      </c>
      <c r="E29" s="22">
        <f aca="true" t="shared" si="4" ref="E29:E41">ROUND(D29/$D$27*100,1)</f>
        <v>10.7</v>
      </c>
    </row>
    <row r="30" spans="1:5" ht="13.5" customHeight="1">
      <c r="A30" s="19" t="s">
        <v>13</v>
      </c>
      <c r="B30" s="20">
        <v>1107</v>
      </c>
      <c r="C30" s="42">
        <f t="shared" si="3"/>
        <v>0</v>
      </c>
      <c r="D30" s="36">
        <v>1332</v>
      </c>
      <c r="E30" s="22">
        <f t="shared" si="4"/>
        <v>0</v>
      </c>
    </row>
    <row r="31" spans="1:5" ht="13.5" customHeight="1">
      <c r="A31" s="19" t="s">
        <v>34</v>
      </c>
      <c r="B31" s="20">
        <v>339320</v>
      </c>
      <c r="C31" s="42">
        <f t="shared" si="3"/>
        <v>1.4</v>
      </c>
      <c r="D31" s="36">
        <v>246554</v>
      </c>
      <c r="E31" s="22">
        <f t="shared" si="4"/>
        <v>1</v>
      </c>
    </row>
    <row r="32" spans="1:5" ht="13.5" customHeight="1">
      <c r="A32" s="23" t="s">
        <v>14</v>
      </c>
      <c r="B32" s="20">
        <v>694233</v>
      </c>
      <c r="C32" s="42">
        <f t="shared" si="3"/>
        <v>2.8</v>
      </c>
      <c r="D32" s="36">
        <v>1744980</v>
      </c>
      <c r="E32" s="22">
        <f t="shared" si="4"/>
        <v>6.8</v>
      </c>
    </row>
    <row r="33" spans="1:5" ht="13.5" customHeight="1">
      <c r="A33" s="19" t="s">
        <v>15</v>
      </c>
      <c r="B33" s="20">
        <v>10161</v>
      </c>
      <c r="C33" s="42">
        <f t="shared" si="3"/>
        <v>0</v>
      </c>
      <c r="D33" s="36">
        <v>4082</v>
      </c>
      <c r="E33" s="22">
        <f t="shared" si="4"/>
        <v>0</v>
      </c>
    </row>
    <row r="34" spans="1:5" ht="13.5" customHeight="1">
      <c r="A34" s="19" t="s">
        <v>16</v>
      </c>
      <c r="B34" s="20">
        <v>8377</v>
      </c>
      <c r="C34" s="42">
        <f aca="true" t="shared" si="5" ref="C34:C41">ROUND(B34/$B$27*100,1)</f>
        <v>0</v>
      </c>
      <c r="D34" s="36">
        <v>7702</v>
      </c>
      <c r="E34" s="22">
        <f t="shared" si="4"/>
        <v>0</v>
      </c>
    </row>
    <row r="35" spans="1:5" ht="13.5" customHeight="1">
      <c r="A35" s="19" t="s">
        <v>18</v>
      </c>
      <c r="B35" s="20">
        <v>1486</v>
      </c>
      <c r="C35" s="42">
        <f t="shared" si="5"/>
        <v>0</v>
      </c>
      <c r="D35" s="36">
        <v>1685</v>
      </c>
      <c r="E35" s="22">
        <f t="shared" si="4"/>
        <v>0</v>
      </c>
    </row>
    <row r="36" spans="1:5" ht="13.5" customHeight="1">
      <c r="A36" s="24" t="s">
        <v>19</v>
      </c>
      <c r="B36" s="20">
        <v>566582</v>
      </c>
      <c r="C36" s="42">
        <f t="shared" si="5"/>
        <v>2.3</v>
      </c>
      <c r="D36" s="36">
        <v>539669</v>
      </c>
      <c r="E36" s="22">
        <f t="shared" si="4"/>
        <v>2.1</v>
      </c>
    </row>
    <row r="37" spans="1:5" ht="13.5" customHeight="1">
      <c r="A37" s="19" t="s">
        <v>20</v>
      </c>
      <c r="B37" s="20">
        <v>2034650</v>
      </c>
      <c r="C37" s="42">
        <f t="shared" si="5"/>
        <v>8.2</v>
      </c>
      <c r="D37" s="36">
        <v>1653386</v>
      </c>
      <c r="E37" s="22">
        <f t="shared" si="4"/>
        <v>6.5</v>
      </c>
    </row>
    <row r="38" spans="1:5" ht="13.5" customHeight="1">
      <c r="A38" s="19" t="s">
        <v>21</v>
      </c>
      <c r="B38" s="20">
        <v>4446385</v>
      </c>
      <c r="C38" s="42">
        <f t="shared" si="5"/>
        <v>18</v>
      </c>
      <c r="D38" s="36">
        <v>4764575</v>
      </c>
      <c r="E38" s="22">
        <f t="shared" si="4"/>
        <v>18.6</v>
      </c>
    </row>
    <row r="39" spans="1:5" ht="13.5" customHeight="1">
      <c r="A39" s="19" t="s">
        <v>23</v>
      </c>
      <c r="B39" s="20">
        <v>686355</v>
      </c>
      <c r="C39" s="42">
        <f t="shared" si="5"/>
        <v>2.8</v>
      </c>
      <c r="D39" s="36">
        <v>676643</v>
      </c>
      <c r="E39" s="22">
        <f t="shared" si="4"/>
        <v>2.6</v>
      </c>
    </row>
    <row r="40" spans="1:5" ht="13.5" customHeight="1">
      <c r="A40" s="24" t="s">
        <v>24</v>
      </c>
      <c r="B40" s="20">
        <v>810518</v>
      </c>
      <c r="C40" s="42">
        <f t="shared" si="5"/>
        <v>3.3</v>
      </c>
      <c r="D40" s="36">
        <v>837431</v>
      </c>
      <c r="E40" s="22">
        <f t="shared" si="4"/>
        <v>3.3</v>
      </c>
    </row>
    <row r="41" spans="1:5" ht="13.5" customHeight="1">
      <c r="A41" s="24" t="s">
        <v>25</v>
      </c>
      <c r="B41" s="20">
        <v>115144</v>
      </c>
      <c r="C41" s="42">
        <f t="shared" si="5"/>
        <v>0.5</v>
      </c>
      <c r="D41" s="36">
        <v>109987</v>
      </c>
      <c r="E41" s="22">
        <f t="shared" si="4"/>
        <v>0.4</v>
      </c>
    </row>
    <row r="42" spans="1:5" ht="14.25" customHeight="1" thickBot="1">
      <c r="A42" s="25"/>
      <c r="B42" s="28"/>
      <c r="C42" s="29"/>
      <c r="D42" s="26"/>
      <c r="E42" s="27"/>
    </row>
    <row r="43" spans="1:5" ht="13.5" customHeight="1">
      <c r="A43" s="30"/>
      <c r="B43" s="9"/>
      <c r="C43" s="9"/>
      <c r="D43" s="9"/>
      <c r="E43" s="9"/>
    </row>
    <row r="44" spans="1:5" ht="13.5" customHeight="1">
      <c r="A44" s="10" t="s">
        <v>26</v>
      </c>
      <c r="B44" s="9"/>
      <c r="C44" s="9"/>
      <c r="D44" s="9"/>
      <c r="E44" s="9"/>
    </row>
    <row r="45" spans="1:5" ht="13.5" customHeight="1">
      <c r="A45" s="10" t="s">
        <v>31</v>
      </c>
      <c r="B45" s="9"/>
      <c r="C45" s="9"/>
      <c r="D45" s="9"/>
      <c r="E45" s="9"/>
    </row>
    <row r="46" ht="12">
      <c r="A46" s="4"/>
    </row>
    <row r="47" ht="12">
      <c r="A47" s="4"/>
    </row>
    <row r="48" ht="12">
      <c r="A48" s="4"/>
    </row>
    <row r="49" ht="12">
      <c r="A49" s="4"/>
    </row>
    <row r="50" ht="12">
      <c r="A50" s="4"/>
    </row>
    <row r="51" ht="12">
      <c r="A51" s="4"/>
    </row>
    <row r="52" ht="12">
      <c r="A52" s="4"/>
    </row>
    <row r="53" ht="12">
      <c r="A53" s="4"/>
    </row>
    <row r="54" ht="12">
      <c r="A54" s="4"/>
    </row>
    <row r="55" ht="12">
      <c r="A55" s="4"/>
    </row>
    <row r="56" ht="12">
      <c r="A56" s="4"/>
    </row>
    <row r="57" ht="12">
      <c r="A57" s="4"/>
    </row>
    <row r="58" ht="12">
      <c r="A58" s="4"/>
    </row>
    <row r="59" ht="12">
      <c r="A59" s="4"/>
    </row>
    <row r="60" ht="12">
      <c r="A60" s="4"/>
    </row>
    <row r="61" ht="12">
      <c r="A61" s="4"/>
    </row>
    <row r="62" ht="12">
      <c r="A62" s="4"/>
    </row>
    <row r="63" ht="12">
      <c r="A63" s="4"/>
    </row>
    <row r="64" ht="12">
      <c r="A64" s="4"/>
    </row>
    <row r="65" ht="12">
      <c r="A65" s="4"/>
    </row>
    <row r="66" ht="12">
      <c r="A66" s="4"/>
    </row>
    <row r="67" ht="12">
      <c r="A67" s="4"/>
    </row>
    <row r="68" ht="12">
      <c r="A68" s="4"/>
    </row>
    <row r="69" ht="12">
      <c r="A69" s="4"/>
    </row>
    <row r="70" ht="12">
      <c r="A70" s="4"/>
    </row>
    <row r="71" ht="12">
      <c r="A71" s="4"/>
    </row>
    <row r="72" ht="12">
      <c r="A72" s="4"/>
    </row>
    <row r="73" ht="12">
      <c r="A73" s="4"/>
    </row>
    <row r="74" ht="12">
      <c r="A74" s="4"/>
    </row>
    <row r="75" ht="12">
      <c r="A75" s="4"/>
    </row>
    <row r="76" ht="12">
      <c r="A76" s="4"/>
    </row>
    <row r="77" ht="12">
      <c r="A77" s="4"/>
    </row>
    <row r="78" ht="12">
      <c r="A78" s="4"/>
    </row>
    <row r="79" ht="12">
      <c r="A79" s="4"/>
    </row>
    <row r="80" ht="12">
      <c r="A80" s="4"/>
    </row>
    <row r="81" ht="12">
      <c r="A81" s="4"/>
    </row>
    <row r="82" ht="12">
      <c r="A82" s="4"/>
    </row>
    <row r="83" ht="12">
      <c r="A83" s="4"/>
    </row>
    <row r="84" ht="12">
      <c r="A84" s="4"/>
    </row>
    <row r="85" ht="12">
      <c r="A85" s="4"/>
    </row>
    <row r="86" ht="12">
      <c r="A86" s="4"/>
    </row>
    <row r="87" ht="12">
      <c r="A87" s="4"/>
    </row>
    <row r="88" ht="12">
      <c r="A88" s="4"/>
    </row>
    <row r="89" ht="12">
      <c r="A89" s="4"/>
    </row>
    <row r="90" ht="12">
      <c r="A90" s="4"/>
    </row>
    <row r="91" ht="12">
      <c r="A91" s="4"/>
    </row>
    <row r="92" ht="12">
      <c r="A92" s="4"/>
    </row>
    <row r="93" ht="12">
      <c r="A93" s="4"/>
    </row>
    <row r="94" ht="12">
      <c r="A94" s="4"/>
    </row>
    <row r="95" ht="12">
      <c r="A95" s="4"/>
    </row>
    <row r="96" ht="12">
      <c r="A96" s="4"/>
    </row>
    <row r="97" ht="12">
      <c r="A97" s="4"/>
    </row>
    <row r="98" ht="12">
      <c r="A98" s="4"/>
    </row>
    <row r="99" ht="12">
      <c r="A99" s="4"/>
    </row>
    <row r="100" ht="12">
      <c r="A100" s="4"/>
    </row>
    <row r="101" ht="12">
      <c r="A101" s="4"/>
    </row>
    <row r="102" ht="12">
      <c r="A102" s="4"/>
    </row>
    <row r="103" ht="12">
      <c r="A103" s="4"/>
    </row>
    <row r="104" ht="12">
      <c r="A104" s="4"/>
    </row>
    <row r="105" ht="12">
      <c r="A105" s="4"/>
    </row>
    <row r="106" ht="12">
      <c r="A106" s="4"/>
    </row>
    <row r="107" ht="12">
      <c r="A107" s="4"/>
    </row>
    <row r="108" ht="12">
      <c r="A108" s="4"/>
    </row>
    <row r="109" ht="12">
      <c r="A109" s="4"/>
    </row>
    <row r="110" ht="12">
      <c r="A110" s="4"/>
    </row>
    <row r="111" ht="12">
      <c r="A111" s="4"/>
    </row>
    <row r="112" ht="12">
      <c r="A112" s="4"/>
    </row>
    <row r="113" ht="12">
      <c r="A113" s="4"/>
    </row>
    <row r="114" ht="12">
      <c r="A114" s="4"/>
    </row>
    <row r="115" ht="12">
      <c r="A115" s="4"/>
    </row>
    <row r="116" ht="12">
      <c r="A116" s="4"/>
    </row>
    <row r="117" ht="12">
      <c r="A117" s="4"/>
    </row>
    <row r="118" ht="12">
      <c r="A118" s="4"/>
    </row>
    <row r="119" ht="12">
      <c r="A119" s="4"/>
    </row>
    <row r="120" ht="12">
      <c r="A120" s="4"/>
    </row>
    <row r="121" ht="12">
      <c r="A121" s="4"/>
    </row>
    <row r="122" ht="12">
      <c r="A122" s="4"/>
    </row>
  </sheetData>
  <sheetProtection/>
  <mergeCells count="9">
    <mergeCell ref="A1:E1"/>
    <mergeCell ref="A2:E2"/>
    <mergeCell ref="A23:E23"/>
    <mergeCell ref="B25:C25"/>
    <mergeCell ref="D4:E4"/>
    <mergeCell ref="D25:E25"/>
    <mergeCell ref="B4:C4"/>
    <mergeCell ref="A4:A5"/>
    <mergeCell ref="A25:A26"/>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ignoredErrors>
    <ignoredError sqref="E17" formula="1"/>
  </ignoredErrors>
</worksheet>
</file>

<file path=xl/worksheets/sheet7.xml><?xml version="1.0" encoding="utf-8"?>
<worksheet xmlns="http://schemas.openxmlformats.org/spreadsheetml/2006/main" xmlns:r="http://schemas.openxmlformats.org/officeDocument/2006/relationships">
  <dimension ref="A1:F122"/>
  <sheetViews>
    <sheetView zoomScaleSheetLayoutView="100" zoomScalePageLayoutView="0" workbookViewId="0" topLeftCell="A1">
      <selection activeCell="F6" sqref="F6"/>
    </sheetView>
  </sheetViews>
  <sheetFormatPr defaultColWidth="12.7109375" defaultRowHeight="15"/>
  <cols>
    <col min="1" max="1" width="35.7109375" style="2" customWidth="1"/>
    <col min="2" max="5" width="13.140625" style="2" customWidth="1"/>
    <col min="6" max="230" width="9.00390625" style="2" customWidth="1"/>
    <col min="231" max="231" width="21.7109375" style="2" customWidth="1"/>
    <col min="232" max="232" width="14.7109375" style="2" customWidth="1"/>
    <col min="233" max="233" width="9.28125" style="2" customWidth="1"/>
    <col min="234" max="234" width="14.7109375" style="2" customWidth="1"/>
    <col min="235" max="235" width="9.28125" style="2" customWidth="1"/>
    <col min="236" max="236" width="14.421875" style="2" customWidth="1"/>
    <col min="237" max="237" width="9.28125" style="2" customWidth="1"/>
    <col min="238" max="238" width="14.7109375" style="2" customWidth="1"/>
    <col min="239" max="239" width="9.28125" style="2" customWidth="1"/>
    <col min="240" max="240" width="14.7109375" style="2" customWidth="1"/>
    <col min="241" max="241" width="9.28125" style="2" customWidth="1"/>
    <col min="242" max="242" width="14.7109375" style="2" customWidth="1"/>
    <col min="243" max="243" width="9.28125" style="2" customWidth="1"/>
    <col min="244" max="244" width="12.8515625" style="2" customWidth="1"/>
    <col min="245" max="245" width="9.28125" style="2" customWidth="1"/>
    <col min="246" max="246" width="14.7109375" style="2" customWidth="1"/>
    <col min="247" max="247" width="9.28125" style="2" customWidth="1"/>
    <col min="248" max="248" width="14.7109375" style="2" customWidth="1"/>
    <col min="249" max="249" width="9.28125" style="2" customWidth="1"/>
    <col min="250" max="250" width="11.8515625" style="2" bestFit="1" customWidth="1"/>
    <col min="251" max="251" width="10.7109375" style="2" bestFit="1" customWidth="1"/>
    <col min="252" max="252" width="12.7109375" style="2" bestFit="1" customWidth="1"/>
    <col min="253" max="253" width="11.7109375" style="2" bestFit="1" customWidth="1"/>
    <col min="254" max="254" width="12.7109375" style="2" bestFit="1" customWidth="1"/>
    <col min="255" max="255" width="11.7109375" style="2" bestFit="1" customWidth="1"/>
    <col min="256" max="16384" width="12.7109375" style="2" bestFit="1" customWidth="1"/>
  </cols>
  <sheetData>
    <row r="1" spans="1:5" s="1" customFormat="1" ht="15.75">
      <c r="A1" s="86" t="s">
        <v>47</v>
      </c>
      <c r="B1" s="86"/>
      <c r="C1" s="86"/>
      <c r="D1" s="86"/>
      <c r="E1" s="86"/>
    </row>
    <row r="2" spans="1:5" s="1" customFormat="1" ht="15.75">
      <c r="A2" s="86" t="s">
        <v>32</v>
      </c>
      <c r="B2" s="86"/>
      <c r="C2" s="86"/>
      <c r="D2" s="86"/>
      <c r="E2" s="86"/>
    </row>
    <row r="3" spans="1:5" ht="13.5" customHeight="1" thickBot="1">
      <c r="A3" s="9" t="s">
        <v>0</v>
      </c>
      <c r="B3" s="9"/>
      <c r="C3" s="9"/>
      <c r="D3" s="9"/>
      <c r="E3" s="9"/>
    </row>
    <row r="4" spans="1:5" s="6" customFormat="1" ht="13.5" customHeight="1">
      <c r="A4" s="91" t="s">
        <v>1</v>
      </c>
      <c r="B4" s="87" t="s">
        <v>27</v>
      </c>
      <c r="C4" s="94"/>
      <c r="D4" s="89" t="s">
        <v>28</v>
      </c>
      <c r="E4" s="90"/>
    </row>
    <row r="5" spans="1:6" s="6" customFormat="1" ht="13.5" customHeight="1">
      <c r="A5" s="92"/>
      <c r="B5" s="12" t="s">
        <v>8</v>
      </c>
      <c r="C5" s="12" t="s">
        <v>9</v>
      </c>
      <c r="D5" s="14" t="s">
        <v>8</v>
      </c>
      <c r="E5" s="15" t="s">
        <v>9</v>
      </c>
      <c r="F5" s="41"/>
    </row>
    <row r="6" spans="1:5" ht="13.5" customHeight="1">
      <c r="A6" s="33" t="s">
        <v>10</v>
      </c>
      <c r="B6" s="17">
        <f>SUM(B7:B20)</f>
        <v>27321323</v>
      </c>
      <c r="C6" s="34">
        <f>SUM(C7:C20)</f>
        <v>99.99999999999999</v>
      </c>
      <c r="D6" s="17">
        <f>SUM(D7:D20)</f>
        <v>23660673</v>
      </c>
      <c r="E6" s="34">
        <f>SUM(E7:E20)</f>
        <v>100</v>
      </c>
    </row>
    <row r="7" spans="1:5" ht="13.5" customHeight="1">
      <c r="A7" s="35" t="s">
        <v>11</v>
      </c>
      <c r="B7" s="20">
        <v>12660741</v>
      </c>
      <c r="C7" s="21">
        <f>ROUND(B7/$B$6*100,1)+0.1</f>
        <v>46.4</v>
      </c>
      <c r="D7" s="36">
        <v>12687233</v>
      </c>
      <c r="E7" s="22">
        <f>ROUND(D7/$D$6*100,1)</f>
        <v>53.6</v>
      </c>
    </row>
    <row r="8" spans="1:5" ht="13.5" customHeight="1">
      <c r="A8" s="35" t="s">
        <v>12</v>
      </c>
      <c r="B8" s="20">
        <v>3068047</v>
      </c>
      <c r="C8" s="21">
        <f aca="true" t="shared" si="0" ref="C8:C20">ROUND(B8/$B$6*100,1)</f>
        <v>11.2</v>
      </c>
      <c r="D8" s="36" t="s">
        <v>29</v>
      </c>
      <c r="E8" s="22" t="s">
        <v>30</v>
      </c>
    </row>
    <row r="9" spans="1:5" ht="12.75">
      <c r="A9" s="35" t="s">
        <v>13</v>
      </c>
      <c r="B9" s="20">
        <v>1998</v>
      </c>
      <c r="C9" s="21">
        <f t="shared" si="0"/>
        <v>0</v>
      </c>
      <c r="D9" s="36">
        <v>53616</v>
      </c>
      <c r="E9" s="22">
        <f aca="true" t="shared" si="1" ref="E9:E16">ROUND(D9/$D$6*100,1)</f>
        <v>0.2</v>
      </c>
    </row>
    <row r="10" spans="1:5" ht="12.75">
      <c r="A10" s="35" t="s">
        <v>34</v>
      </c>
      <c r="B10" s="20">
        <v>248754</v>
      </c>
      <c r="C10" s="21">
        <f t="shared" si="0"/>
        <v>0.9</v>
      </c>
      <c r="D10" s="36">
        <v>228260</v>
      </c>
      <c r="E10" s="22">
        <f t="shared" si="1"/>
        <v>1</v>
      </c>
    </row>
    <row r="11" spans="1:5" ht="13.5" customHeight="1">
      <c r="A11" s="23" t="s">
        <v>14</v>
      </c>
      <c r="B11" s="20">
        <v>1834130</v>
      </c>
      <c r="C11" s="21">
        <f t="shared" si="0"/>
        <v>6.7</v>
      </c>
      <c r="D11" s="36">
        <v>824315</v>
      </c>
      <c r="E11" s="22">
        <f t="shared" si="1"/>
        <v>3.5</v>
      </c>
    </row>
    <row r="12" spans="1:5" ht="13.5" customHeight="1">
      <c r="A12" s="35" t="s">
        <v>15</v>
      </c>
      <c r="B12" s="20">
        <v>7400</v>
      </c>
      <c r="C12" s="21">
        <f t="shared" si="0"/>
        <v>0</v>
      </c>
      <c r="D12" s="36">
        <v>9796</v>
      </c>
      <c r="E12" s="22">
        <f t="shared" si="1"/>
        <v>0</v>
      </c>
    </row>
    <row r="13" spans="1:5" ht="13.5" customHeight="1">
      <c r="A13" s="35" t="s">
        <v>16</v>
      </c>
      <c r="B13" s="20">
        <v>7864</v>
      </c>
      <c r="C13" s="21">
        <f t="shared" si="0"/>
        <v>0</v>
      </c>
      <c r="D13" s="36">
        <v>9188</v>
      </c>
      <c r="E13" s="22">
        <f t="shared" si="1"/>
        <v>0</v>
      </c>
    </row>
    <row r="14" spans="1:5" ht="13.5" customHeight="1">
      <c r="A14" s="35" t="s">
        <v>18</v>
      </c>
      <c r="B14" s="20">
        <v>2939</v>
      </c>
      <c r="C14" s="21">
        <f t="shared" si="0"/>
        <v>0</v>
      </c>
      <c r="D14" s="36">
        <v>2870</v>
      </c>
      <c r="E14" s="22">
        <f t="shared" si="1"/>
        <v>0</v>
      </c>
    </row>
    <row r="15" spans="1:5" ht="13.5" customHeight="1">
      <c r="A15" s="23" t="s">
        <v>19</v>
      </c>
      <c r="B15" s="20">
        <v>597957</v>
      </c>
      <c r="C15" s="21">
        <f t="shared" si="0"/>
        <v>2.2</v>
      </c>
      <c r="D15" s="36">
        <v>726120</v>
      </c>
      <c r="E15" s="22">
        <f t="shared" si="1"/>
        <v>3.1</v>
      </c>
    </row>
    <row r="16" spans="1:5" ht="13.5" customHeight="1">
      <c r="A16" s="35" t="s">
        <v>20</v>
      </c>
      <c r="B16" s="20">
        <v>2196940</v>
      </c>
      <c r="C16" s="21">
        <f t="shared" si="0"/>
        <v>8</v>
      </c>
      <c r="D16" s="36">
        <v>1671077</v>
      </c>
      <c r="E16" s="22">
        <f t="shared" si="1"/>
        <v>7.1</v>
      </c>
    </row>
    <row r="17" spans="1:5" ht="13.5" customHeight="1">
      <c r="A17" s="35" t="s">
        <v>21</v>
      </c>
      <c r="B17" s="20">
        <v>4887646</v>
      </c>
      <c r="C17" s="21">
        <f>ROUND(B17/$B$6*100,1)+0.1</f>
        <v>18</v>
      </c>
      <c r="D17" s="36">
        <v>5146843</v>
      </c>
      <c r="E17" s="22">
        <f>ROUND(D17/$D$6*100,1)-0.1</f>
        <v>21.7</v>
      </c>
    </row>
    <row r="18" spans="1:5" ht="13.5" customHeight="1">
      <c r="A18" s="35" t="s">
        <v>23</v>
      </c>
      <c r="B18" s="20">
        <v>829674</v>
      </c>
      <c r="C18" s="21">
        <f t="shared" si="0"/>
        <v>3</v>
      </c>
      <c r="D18" s="36">
        <v>1274917</v>
      </c>
      <c r="E18" s="22">
        <f>ROUND(D18/$D$6*100,1)</f>
        <v>5.4</v>
      </c>
    </row>
    <row r="19" spans="1:5" ht="13.5" customHeight="1">
      <c r="A19" s="23" t="s">
        <v>24</v>
      </c>
      <c r="B19" s="20">
        <v>848017</v>
      </c>
      <c r="C19" s="21">
        <f t="shared" si="0"/>
        <v>3.1</v>
      </c>
      <c r="D19" s="36">
        <v>895228</v>
      </c>
      <c r="E19" s="22">
        <f>ROUND(D19/$D$6*100,1)</f>
        <v>3.8</v>
      </c>
    </row>
    <row r="20" spans="1:5" ht="13.5" customHeight="1">
      <c r="A20" s="23" t="s">
        <v>25</v>
      </c>
      <c r="B20" s="20">
        <v>129216</v>
      </c>
      <c r="C20" s="21">
        <f t="shared" si="0"/>
        <v>0.5</v>
      </c>
      <c r="D20" s="36">
        <v>131210</v>
      </c>
      <c r="E20" s="22">
        <f>ROUND(D20/$D$6*100,1)</f>
        <v>0.6</v>
      </c>
    </row>
    <row r="21" spans="1:5" ht="14.25" customHeight="1" thickBot="1">
      <c r="A21" s="37"/>
      <c r="B21" s="31"/>
      <c r="C21" s="38"/>
      <c r="D21" s="31"/>
      <c r="E21" s="38"/>
    </row>
    <row r="22" spans="1:5" ht="13.5" customHeight="1">
      <c r="A22" s="30" t="s">
        <v>41</v>
      </c>
      <c r="B22" s="9"/>
      <c r="C22" s="9"/>
      <c r="D22" s="9"/>
      <c r="E22" s="9"/>
    </row>
    <row r="23" spans="1:5" ht="17.25" customHeight="1">
      <c r="A23" s="86" t="s">
        <v>33</v>
      </c>
      <c r="B23" s="86"/>
      <c r="C23" s="86"/>
      <c r="D23" s="86"/>
      <c r="E23" s="86"/>
    </row>
    <row r="24" spans="1:5" ht="13.5" customHeight="1" thickBot="1">
      <c r="A24" s="9" t="s">
        <v>0</v>
      </c>
      <c r="B24" s="10"/>
      <c r="C24" s="10"/>
      <c r="D24" s="11"/>
      <c r="E24" s="11"/>
    </row>
    <row r="25" spans="1:5" ht="13.5" customHeight="1">
      <c r="A25" s="91" t="s">
        <v>1</v>
      </c>
      <c r="B25" s="87" t="s">
        <v>27</v>
      </c>
      <c r="C25" s="94"/>
      <c r="D25" s="89" t="s">
        <v>28</v>
      </c>
      <c r="E25" s="90"/>
    </row>
    <row r="26" spans="1:5" ht="13.5" customHeight="1">
      <c r="A26" s="92"/>
      <c r="B26" s="12" t="s">
        <v>8</v>
      </c>
      <c r="C26" s="13" t="s">
        <v>9</v>
      </c>
      <c r="D26" s="14" t="s">
        <v>8</v>
      </c>
      <c r="E26" s="15" t="s">
        <v>9</v>
      </c>
    </row>
    <row r="27" spans="1:5" ht="13.5" customHeight="1">
      <c r="A27" s="33" t="s">
        <v>10</v>
      </c>
      <c r="B27" s="17">
        <f>SUM(B28:B41)</f>
        <v>25594407</v>
      </c>
      <c r="C27" s="34">
        <f>SUM(C28:C41)</f>
        <v>99.99999999999999</v>
      </c>
      <c r="D27" s="17">
        <f>SUM(D28:D41)</f>
        <v>22648539</v>
      </c>
      <c r="E27" s="34">
        <f>SUM(E28:E41)</f>
        <v>100.00000000000001</v>
      </c>
    </row>
    <row r="28" spans="1:5" ht="13.5" customHeight="1">
      <c r="A28" s="35" t="s">
        <v>11</v>
      </c>
      <c r="B28" s="20">
        <v>12271351</v>
      </c>
      <c r="C28" s="21">
        <f>ROUND(B28/$B$27*100,1)+0.1</f>
        <v>48</v>
      </c>
      <c r="D28" s="36">
        <v>12239768</v>
      </c>
      <c r="E28" s="22">
        <f>ROUND(D28/$D$27*100,1)</f>
        <v>54</v>
      </c>
    </row>
    <row r="29" spans="1:5" ht="13.5" customHeight="1">
      <c r="A29" s="35" t="s">
        <v>12</v>
      </c>
      <c r="B29" s="20">
        <v>2735030</v>
      </c>
      <c r="C29" s="21">
        <f aca="true" t="shared" si="2" ref="C29:C41">ROUND(B29/$B$27*100,1)</f>
        <v>10.7</v>
      </c>
      <c r="D29" s="36" t="s">
        <v>29</v>
      </c>
      <c r="E29" s="22" t="s">
        <v>30</v>
      </c>
    </row>
    <row r="30" spans="1:5" ht="13.5" customHeight="1">
      <c r="A30" s="35" t="s">
        <v>13</v>
      </c>
      <c r="B30" s="20">
        <v>1332</v>
      </c>
      <c r="C30" s="21">
        <f t="shared" si="2"/>
        <v>0</v>
      </c>
      <c r="D30" s="36">
        <v>53616</v>
      </c>
      <c r="E30" s="22">
        <f aca="true" t="shared" si="3" ref="E30:E35">ROUND(D30/$D$27*100,1)</f>
        <v>0.2</v>
      </c>
    </row>
    <row r="31" spans="1:5" ht="12.75">
      <c r="A31" s="35" t="s">
        <v>34</v>
      </c>
      <c r="B31" s="20">
        <v>246554</v>
      </c>
      <c r="C31" s="21">
        <f t="shared" si="2"/>
        <v>1</v>
      </c>
      <c r="D31" s="36">
        <v>225879</v>
      </c>
      <c r="E31" s="22">
        <f t="shared" si="3"/>
        <v>1</v>
      </c>
    </row>
    <row r="32" spans="1:5" ht="13.5" customHeight="1">
      <c r="A32" s="23" t="s">
        <v>14</v>
      </c>
      <c r="B32" s="20">
        <v>1744980</v>
      </c>
      <c r="C32" s="21">
        <f t="shared" si="2"/>
        <v>6.8</v>
      </c>
      <c r="D32" s="36">
        <v>743630</v>
      </c>
      <c r="E32" s="22">
        <f t="shared" si="3"/>
        <v>3.3</v>
      </c>
    </row>
    <row r="33" spans="1:5" ht="13.5" customHeight="1">
      <c r="A33" s="35" t="s">
        <v>15</v>
      </c>
      <c r="B33" s="20">
        <v>4082</v>
      </c>
      <c r="C33" s="21">
        <f t="shared" si="2"/>
        <v>0</v>
      </c>
      <c r="D33" s="36">
        <v>7728</v>
      </c>
      <c r="E33" s="22">
        <f t="shared" si="3"/>
        <v>0</v>
      </c>
    </row>
    <row r="34" spans="1:5" ht="13.5" customHeight="1">
      <c r="A34" s="35" t="s">
        <v>16</v>
      </c>
      <c r="B34" s="20">
        <v>7702</v>
      </c>
      <c r="C34" s="21">
        <f t="shared" si="2"/>
        <v>0</v>
      </c>
      <c r="D34" s="36">
        <v>9002</v>
      </c>
      <c r="E34" s="22">
        <f t="shared" si="3"/>
        <v>0</v>
      </c>
    </row>
    <row r="35" spans="1:5" ht="13.5" customHeight="1">
      <c r="A35" s="35" t="s">
        <v>18</v>
      </c>
      <c r="B35" s="20">
        <v>1685</v>
      </c>
      <c r="C35" s="21">
        <f t="shared" si="2"/>
        <v>0</v>
      </c>
      <c r="D35" s="36">
        <v>1872</v>
      </c>
      <c r="E35" s="22">
        <f t="shared" si="3"/>
        <v>0</v>
      </c>
    </row>
    <row r="36" spans="1:5" ht="13.5" customHeight="1">
      <c r="A36" s="23" t="s">
        <v>19</v>
      </c>
      <c r="B36" s="20">
        <v>539669</v>
      </c>
      <c r="C36" s="21">
        <f t="shared" si="2"/>
        <v>2.1</v>
      </c>
      <c r="D36" s="36">
        <v>690554</v>
      </c>
      <c r="E36" s="22">
        <f>ROUND(D36/$D$27*100,1)+0.1</f>
        <v>3.1</v>
      </c>
    </row>
    <row r="37" spans="1:5" ht="13.5" customHeight="1">
      <c r="A37" s="35" t="s">
        <v>20</v>
      </c>
      <c r="B37" s="20">
        <v>1653386</v>
      </c>
      <c r="C37" s="21">
        <f t="shared" si="2"/>
        <v>6.5</v>
      </c>
      <c r="D37" s="36">
        <v>1486287</v>
      </c>
      <c r="E37" s="22">
        <f>ROUND(D37/$D$27*100,1)</f>
        <v>6.6</v>
      </c>
    </row>
    <row r="38" spans="1:5" ht="13.5" customHeight="1">
      <c r="A38" s="35" t="s">
        <v>21</v>
      </c>
      <c r="B38" s="20">
        <v>4764575</v>
      </c>
      <c r="C38" s="21">
        <f t="shared" si="2"/>
        <v>18.6</v>
      </c>
      <c r="D38" s="36">
        <v>5117179</v>
      </c>
      <c r="E38" s="22">
        <f>ROUND(D38/$D$27*100,1)</f>
        <v>22.6</v>
      </c>
    </row>
    <row r="39" spans="1:5" ht="13.5" customHeight="1">
      <c r="A39" s="35" t="s">
        <v>23</v>
      </c>
      <c r="B39" s="20">
        <v>676643</v>
      </c>
      <c r="C39" s="21">
        <f t="shared" si="2"/>
        <v>2.6</v>
      </c>
      <c r="D39" s="36">
        <v>1073638</v>
      </c>
      <c r="E39" s="22">
        <f>ROUND(D39/$D$27*100,1)+0.1</f>
        <v>4.8</v>
      </c>
    </row>
    <row r="40" spans="1:5" ht="13.5" customHeight="1">
      <c r="A40" s="23" t="s">
        <v>24</v>
      </c>
      <c r="B40" s="20">
        <v>837431</v>
      </c>
      <c r="C40" s="21">
        <f t="shared" si="2"/>
        <v>3.3</v>
      </c>
      <c r="D40" s="36">
        <v>885009</v>
      </c>
      <c r="E40" s="22">
        <f>ROUND(D40/$D$27*100,1)</f>
        <v>3.9</v>
      </c>
    </row>
    <row r="41" spans="1:5" ht="13.5" customHeight="1">
      <c r="A41" s="23" t="s">
        <v>25</v>
      </c>
      <c r="B41" s="20">
        <v>109987</v>
      </c>
      <c r="C41" s="21">
        <f t="shared" si="2"/>
        <v>0.4</v>
      </c>
      <c r="D41" s="36">
        <v>114377</v>
      </c>
      <c r="E41" s="22">
        <f>ROUND(D41/$D$27*100,1)</f>
        <v>0.5</v>
      </c>
    </row>
    <row r="42" spans="1:5" ht="14.25" customHeight="1" thickBot="1">
      <c r="A42" s="37"/>
      <c r="B42" s="26"/>
      <c r="C42" s="39"/>
      <c r="D42" s="28"/>
      <c r="E42" s="40"/>
    </row>
    <row r="43" spans="1:5" ht="13.5" customHeight="1">
      <c r="A43" s="30" t="s">
        <v>41</v>
      </c>
      <c r="B43" s="9"/>
      <c r="C43" s="9"/>
      <c r="D43" s="9"/>
      <c r="E43" s="9"/>
    </row>
    <row r="44" spans="1:5" ht="13.5" customHeight="1">
      <c r="A44" s="10" t="s">
        <v>26</v>
      </c>
      <c r="B44" s="9"/>
      <c r="C44" s="9"/>
      <c r="D44" s="9"/>
      <c r="E44" s="9"/>
    </row>
    <row r="45" spans="1:5" ht="13.5" customHeight="1">
      <c r="A45" s="10" t="s">
        <v>31</v>
      </c>
      <c r="B45" s="9"/>
      <c r="C45" s="9"/>
      <c r="D45" s="9"/>
      <c r="E45" s="9"/>
    </row>
    <row r="46" ht="12">
      <c r="A46" s="4"/>
    </row>
    <row r="47" ht="12">
      <c r="A47" s="4"/>
    </row>
    <row r="48" ht="12">
      <c r="A48" s="4"/>
    </row>
    <row r="49" ht="12">
      <c r="A49" s="4"/>
    </row>
    <row r="50" ht="12">
      <c r="A50" s="4"/>
    </row>
    <row r="51" ht="12">
      <c r="A51" s="4"/>
    </row>
    <row r="52" ht="12">
      <c r="A52" s="4"/>
    </row>
    <row r="53" ht="12">
      <c r="A53" s="4"/>
    </row>
    <row r="54" ht="12">
      <c r="A54" s="4"/>
    </row>
    <row r="55" ht="12">
      <c r="A55" s="4"/>
    </row>
    <row r="56" ht="12">
      <c r="A56" s="4"/>
    </row>
    <row r="57" ht="12">
      <c r="A57" s="4"/>
    </row>
    <row r="58" ht="12">
      <c r="A58" s="4"/>
    </row>
    <row r="59" ht="12">
      <c r="A59" s="4"/>
    </row>
    <row r="60" ht="12">
      <c r="A60" s="4"/>
    </row>
    <row r="61" ht="12">
      <c r="A61" s="4"/>
    </row>
    <row r="62" ht="12">
      <c r="A62" s="4"/>
    </row>
    <row r="63" ht="12">
      <c r="A63" s="4"/>
    </row>
    <row r="64" ht="12">
      <c r="A64" s="4"/>
    </row>
    <row r="65" ht="12">
      <c r="A65" s="4"/>
    </row>
    <row r="66" ht="12">
      <c r="A66" s="4"/>
    </row>
    <row r="67" ht="12">
      <c r="A67" s="4"/>
    </row>
    <row r="68" ht="12">
      <c r="A68" s="4"/>
    </row>
    <row r="69" ht="12">
      <c r="A69" s="4"/>
    </row>
    <row r="70" ht="12">
      <c r="A70" s="4"/>
    </row>
    <row r="71" ht="12">
      <c r="A71" s="4"/>
    </row>
    <row r="72" ht="12">
      <c r="A72" s="4"/>
    </row>
    <row r="73" ht="12">
      <c r="A73" s="4"/>
    </row>
    <row r="74" ht="12">
      <c r="A74" s="4"/>
    </row>
    <row r="75" ht="12">
      <c r="A75" s="4"/>
    </row>
    <row r="76" ht="12">
      <c r="A76" s="4"/>
    </row>
    <row r="77" ht="12">
      <c r="A77" s="4"/>
    </row>
    <row r="78" ht="12">
      <c r="A78" s="4"/>
    </row>
    <row r="79" ht="12">
      <c r="A79" s="4"/>
    </row>
    <row r="80" ht="12">
      <c r="A80" s="4"/>
    </row>
    <row r="81" ht="12">
      <c r="A81" s="4"/>
    </row>
    <row r="82" ht="12">
      <c r="A82" s="4"/>
    </row>
    <row r="83" ht="12">
      <c r="A83" s="4"/>
    </row>
    <row r="84" ht="12">
      <c r="A84" s="4"/>
    </row>
    <row r="85" ht="12">
      <c r="A85" s="4"/>
    </row>
    <row r="86" ht="12">
      <c r="A86" s="4"/>
    </row>
    <row r="87" ht="12">
      <c r="A87" s="4"/>
    </row>
    <row r="88" ht="12">
      <c r="A88" s="4"/>
    </row>
    <row r="89" ht="12">
      <c r="A89" s="4"/>
    </row>
    <row r="90" ht="12">
      <c r="A90" s="4"/>
    </row>
    <row r="91" ht="12">
      <c r="A91" s="4"/>
    </row>
    <row r="92" ht="12">
      <c r="A92" s="4"/>
    </row>
    <row r="93" ht="12">
      <c r="A93" s="4"/>
    </row>
    <row r="94" ht="12">
      <c r="A94" s="4"/>
    </row>
    <row r="95" ht="12">
      <c r="A95" s="4"/>
    </row>
    <row r="96" ht="12">
      <c r="A96" s="4"/>
    </row>
    <row r="97" ht="12">
      <c r="A97" s="4"/>
    </row>
    <row r="98" ht="12">
      <c r="A98" s="4"/>
    </row>
    <row r="99" ht="12">
      <c r="A99" s="4"/>
    </row>
    <row r="100" ht="12">
      <c r="A100" s="4"/>
    </row>
    <row r="101" ht="12">
      <c r="A101" s="4"/>
    </row>
    <row r="102" ht="12">
      <c r="A102" s="4"/>
    </row>
    <row r="103" ht="12">
      <c r="A103" s="4"/>
    </row>
    <row r="104" ht="12">
      <c r="A104" s="4"/>
    </row>
    <row r="105" ht="12">
      <c r="A105" s="4"/>
    </row>
    <row r="106" ht="12">
      <c r="A106" s="4"/>
    </row>
    <row r="107" ht="12">
      <c r="A107" s="4"/>
    </row>
    <row r="108" ht="12">
      <c r="A108" s="4"/>
    </row>
    <row r="109" ht="12">
      <c r="A109" s="4"/>
    </row>
    <row r="110" ht="12">
      <c r="A110" s="4"/>
    </row>
    <row r="111" ht="12">
      <c r="A111" s="4"/>
    </row>
    <row r="112" ht="12">
      <c r="A112" s="4"/>
    </row>
    <row r="113" ht="12">
      <c r="A113" s="4"/>
    </row>
    <row r="114" ht="12">
      <c r="A114" s="4"/>
    </row>
    <row r="115" ht="12">
      <c r="A115" s="4"/>
    </row>
    <row r="116" ht="12">
      <c r="A116" s="4"/>
    </row>
    <row r="117" ht="12">
      <c r="A117" s="4"/>
    </row>
    <row r="118" ht="12">
      <c r="A118" s="4"/>
    </row>
    <row r="119" ht="12">
      <c r="A119" s="4"/>
    </row>
    <row r="120" ht="12">
      <c r="A120" s="4"/>
    </row>
    <row r="121" ht="12">
      <c r="A121" s="4"/>
    </row>
    <row r="122" ht="12">
      <c r="A122" s="4"/>
    </row>
  </sheetData>
  <sheetProtection/>
  <mergeCells count="9">
    <mergeCell ref="A25:A26"/>
    <mergeCell ref="B25:C25"/>
    <mergeCell ref="D25:E25"/>
    <mergeCell ref="A1:E1"/>
    <mergeCell ref="A2:E2"/>
    <mergeCell ref="A23:E23"/>
    <mergeCell ref="A4:A5"/>
    <mergeCell ref="B4:C4"/>
    <mergeCell ref="D4:E4"/>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ignoredErrors>
    <ignoredError sqref="C17 E17 E36 E39" formula="1"/>
  </ignoredErrors>
</worksheet>
</file>

<file path=xl/worksheets/sheet8.xml><?xml version="1.0" encoding="utf-8"?>
<worksheet xmlns="http://schemas.openxmlformats.org/spreadsheetml/2006/main" xmlns:r="http://schemas.openxmlformats.org/officeDocument/2006/relationships">
  <dimension ref="A1:F121"/>
  <sheetViews>
    <sheetView zoomScaleSheetLayoutView="100" zoomScalePageLayoutView="0" workbookViewId="0" topLeftCell="A6">
      <selection activeCell="A22" sqref="A22"/>
    </sheetView>
  </sheetViews>
  <sheetFormatPr defaultColWidth="12.7109375" defaultRowHeight="15"/>
  <cols>
    <col min="1" max="1" width="35.7109375" style="57" customWidth="1"/>
    <col min="2" max="5" width="13.140625" style="57" customWidth="1"/>
    <col min="6" max="230" width="9.00390625" style="57" customWidth="1"/>
    <col min="231" max="231" width="21.7109375" style="57" customWidth="1"/>
    <col min="232" max="232" width="14.7109375" style="57" customWidth="1"/>
    <col min="233" max="233" width="9.28125" style="57" customWidth="1"/>
    <col min="234" max="234" width="14.7109375" style="57" customWidth="1"/>
    <col min="235" max="235" width="9.28125" style="57" customWidth="1"/>
    <col min="236" max="236" width="14.421875" style="57" customWidth="1"/>
    <col min="237" max="237" width="9.28125" style="57" customWidth="1"/>
    <col min="238" max="238" width="14.7109375" style="57" customWidth="1"/>
    <col min="239" max="239" width="9.28125" style="57" customWidth="1"/>
    <col min="240" max="240" width="14.7109375" style="57" customWidth="1"/>
    <col min="241" max="241" width="9.28125" style="57" customWidth="1"/>
    <col min="242" max="242" width="14.7109375" style="57" customWidth="1"/>
    <col min="243" max="243" width="9.28125" style="57" customWidth="1"/>
    <col min="244" max="244" width="12.8515625" style="57" customWidth="1"/>
    <col min="245" max="245" width="9.28125" style="57" customWidth="1"/>
    <col min="246" max="246" width="14.7109375" style="57" customWidth="1"/>
    <col min="247" max="247" width="9.28125" style="57" customWidth="1"/>
    <col min="248" max="248" width="14.7109375" style="57" customWidth="1"/>
    <col min="249" max="249" width="9.28125" style="57" customWidth="1"/>
    <col min="250" max="250" width="11.8515625" style="57" bestFit="1" customWidth="1"/>
    <col min="251" max="251" width="10.7109375" style="57" bestFit="1" customWidth="1"/>
    <col min="252" max="252" width="12.7109375" style="57" bestFit="1" customWidth="1"/>
    <col min="253" max="253" width="11.7109375" style="57" bestFit="1" customWidth="1"/>
    <col min="254" max="254" width="12.7109375" style="57" bestFit="1" customWidth="1"/>
    <col min="255" max="255" width="11.7109375" style="57" bestFit="1" customWidth="1"/>
    <col min="256" max="16384" width="12.7109375" style="57" customWidth="1"/>
  </cols>
  <sheetData>
    <row r="1" spans="1:5" s="55" customFormat="1" ht="15.75">
      <c r="A1" s="101" t="s">
        <v>46</v>
      </c>
      <c r="B1" s="101"/>
      <c r="C1" s="101"/>
      <c r="D1" s="101"/>
      <c r="E1" s="101"/>
    </row>
    <row r="2" spans="1:5" s="55" customFormat="1" ht="15.75">
      <c r="A2" s="101" t="s">
        <v>32</v>
      </c>
      <c r="B2" s="101"/>
      <c r="C2" s="101"/>
      <c r="D2" s="101"/>
      <c r="E2" s="101"/>
    </row>
    <row r="3" spans="1:5" ht="13.5" customHeight="1" thickBot="1">
      <c r="A3" s="56" t="s">
        <v>0</v>
      </c>
      <c r="B3" s="56"/>
      <c r="C3" s="56"/>
      <c r="D3" s="56"/>
      <c r="E3" s="56"/>
    </row>
    <row r="4" spans="1:5" s="58" customFormat="1" ht="13.5" customHeight="1">
      <c r="A4" s="95" t="s">
        <v>1</v>
      </c>
      <c r="B4" s="97" t="s">
        <v>28</v>
      </c>
      <c r="C4" s="98"/>
      <c r="D4" s="99" t="s">
        <v>42</v>
      </c>
      <c r="E4" s="100"/>
    </row>
    <row r="5" spans="1:6" s="58" customFormat="1" ht="13.5" customHeight="1">
      <c r="A5" s="96"/>
      <c r="B5" s="59" t="s">
        <v>8</v>
      </c>
      <c r="C5" s="59" t="s">
        <v>9</v>
      </c>
      <c r="D5" s="60" t="s">
        <v>8</v>
      </c>
      <c r="E5" s="61" t="s">
        <v>9</v>
      </c>
      <c r="F5" s="62"/>
    </row>
    <row r="6" spans="1:5" ht="13.5" customHeight="1">
      <c r="A6" s="63" t="s">
        <v>10</v>
      </c>
      <c r="B6" s="64">
        <f>SUM(B7:B19)</f>
        <v>23660673</v>
      </c>
      <c r="C6" s="65">
        <f>SUM(C7:C19)</f>
        <v>100</v>
      </c>
      <c r="D6" s="64">
        <f>SUM(D7:D19)</f>
        <v>27129280</v>
      </c>
      <c r="E6" s="65">
        <f>SUM(E7:E19)</f>
        <v>100.00000000000001</v>
      </c>
    </row>
    <row r="7" spans="1:5" ht="13.5" customHeight="1">
      <c r="A7" s="66" t="s">
        <v>11</v>
      </c>
      <c r="B7" s="67">
        <v>12687233</v>
      </c>
      <c r="C7" s="68">
        <f>ROUND(B7/$B$6*100,1)</f>
        <v>53.6</v>
      </c>
      <c r="D7" s="69">
        <v>14690295</v>
      </c>
      <c r="E7" s="70">
        <f>ROUND(D7/$D$6*100,1)</f>
        <v>54.1</v>
      </c>
    </row>
    <row r="8" spans="1:5" ht="12.75">
      <c r="A8" s="66" t="s">
        <v>13</v>
      </c>
      <c r="B8" s="67">
        <v>53616</v>
      </c>
      <c r="C8" s="68">
        <f aca="true" t="shared" si="0" ref="C8:C19">ROUND(B8/$B$6*100,1)</f>
        <v>0.2</v>
      </c>
      <c r="D8" s="69" t="s">
        <v>43</v>
      </c>
      <c r="E8" s="70" t="s">
        <v>29</v>
      </c>
    </row>
    <row r="9" spans="1:5" ht="12.75">
      <c r="A9" s="66" t="s">
        <v>34</v>
      </c>
      <c r="B9" s="67">
        <v>228260</v>
      </c>
      <c r="C9" s="68">
        <f t="shared" si="0"/>
        <v>1</v>
      </c>
      <c r="D9" s="69">
        <v>152873</v>
      </c>
      <c r="E9" s="70">
        <f aca="true" t="shared" si="1" ref="E9:E15">ROUND(D9/$D$6*100,1)</f>
        <v>0.6</v>
      </c>
    </row>
    <row r="10" spans="1:5" ht="13.5" customHeight="1">
      <c r="A10" s="71" t="s">
        <v>14</v>
      </c>
      <c r="B10" s="67">
        <v>824315</v>
      </c>
      <c r="C10" s="68">
        <f t="shared" si="0"/>
        <v>3.5</v>
      </c>
      <c r="D10" s="69">
        <v>997908</v>
      </c>
      <c r="E10" s="70">
        <f t="shared" si="1"/>
        <v>3.7</v>
      </c>
    </row>
    <row r="11" spans="1:5" ht="13.5" customHeight="1">
      <c r="A11" s="66" t="s">
        <v>15</v>
      </c>
      <c r="B11" s="67">
        <v>9796</v>
      </c>
      <c r="C11" s="68">
        <f t="shared" si="0"/>
        <v>0</v>
      </c>
      <c r="D11" s="69">
        <v>8333</v>
      </c>
      <c r="E11" s="70">
        <f t="shared" si="1"/>
        <v>0</v>
      </c>
    </row>
    <row r="12" spans="1:5" ht="13.5" customHeight="1">
      <c r="A12" s="66" t="s">
        <v>16</v>
      </c>
      <c r="B12" s="67">
        <v>9188</v>
      </c>
      <c r="C12" s="68">
        <f t="shared" si="0"/>
        <v>0</v>
      </c>
      <c r="D12" s="69">
        <v>54304</v>
      </c>
      <c r="E12" s="70">
        <f t="shared" si="1"/>
        <v>0.2</v>
      </c>
    </row>
    <row r="13" spans="1:5" ht="13.5" customHeight="1">
      <c r="A13" s="66" t="s">
        <v>18</v>
      </c>
      <c r="B13" s="67">
        <v>2870</v>
      </c>
      <c r="C13" s="68">
        <f t="shared" si="0"/>
        <v>0</v>
      </c>
      <c r="D13" s="69">
        <v>2576</v>
      </c>
      <c r="E13" s="70">
        <f t="shared" si="1"/>
        <v>0</v>
      </c>
    </row>
    <row r="14" spans="1:5" ht="13.5" customHeight="1">
      <c r="A14" s="71" t="s">
        <v>19</v>
      </c>
      <c r="B14" s="67">
        <v>726120</v>
      </c>
      <c r="C14" s="68">
        <f t="shared" si="0"/>
        <v>3.1</v>
      </c>
      <c r="D14" s="69">
        <v>2441074</v>
      </c>
      <c r="E14" s="70">
        <f t="shared" si="1"/>
        <v>9</v>
      </c>
    </row>
    <row r="15" spans="1:5" ht="13.5" customHeight="1">
      <c r="A15" s="66" t="s">
        <v>20</v>
      </c>
      <c r="B15" s="67">
        <v>1671077</v>
      </c>
      <c r="C15" s="68">
        <f t="shared" si="0"/>
        <v>7.1</v>
      </c>
      <c r="D15" s="69">
        <v>1254160</v>
      </c>
      <c r="E15" s="70">
        <f t="shared" si="1"/>
        <v>4.6</v>
      </c>
    </row>
    <row r="16" spans="1:5" ht="13.5" customHeight="1">
      <c r="A16" s="66" t="s">
        <v>21</v>
      </c>
      <c r="B16" s="67">
        <v>5146843</v>
      </c>
      <c r="C16" s="68">
        <f>ROUND(B16/$B$6*100,1)-0.1</f>
        <v>21.7</v>
      </c>
      <c r="D16" s="69">
        <v>5518139</v>
      </c>
      <c r="E16" s="70">
        <f>ROUND(D16/$D$6*100,1)+0.1</f>
        <v>20.400000000000002</v>
      </c>
    </row>
    <row r="17" spans="1:5" ht="13.5" customHeight="1">
      <c r="A17" s="66" t="s">
        <v>23</v>
      </c>
      <c r="B17" s="67">
        <v>1274917</v>
      </c>
      <c r="C17" s="68">
        <f t="shared" si="0"/>
        <v>5.4</v>
      </c>
      <c r="D17" s="69">
        <v>949828</v>
      </c>
      <c r="E17" s="70">
        <f>ROUND(D17/$D$6*100,1)</f>
        <v>3.5</v>
      </c>
    </row>
    <row r="18" spans="1:5" ht="13.5" customHeight="1">
      <c r="A18" s="71" t="s">
        <v>24</v>
      </c>
      <c r="B18" s="67">
        <v>895228</v>
      </c>
      <c r="C18" s="68">
        <f t="shared" si="0"/>
        <v>3.8</v>
      </c>
      <c r="D18" s="69">
        <v>926844</v>
      </c>
      <c r="E18" s="70">
        <f>ROUND(D18/$D$6*100,1)</f>
        <v>3.4</v>
      </c>
    </row>
    <row r="19" spans="1:5" ht="13.5" customHeight="1">
      <c r="A19" s="71" t="s">
        <v>25</v>
      </c>
      <c r="B19" s="67">
        <v>131210</v>
      </c>
      <c r="C19" s="68">
        <f t="shared" si="0"/>
        <v>0.6</v>
      </c>
      <c r="D19" s="69">
        <v>132946</v>
      </c>
      <c r="E19" s="70">
        <f>ROUND(D19/$D$6*100,1)</f>
        <v>0.5</v>
      </c>
    </row>
    <row r="20" spans="1:5" ht="14.25" customHeight="1" thickBot="1">
      <c r="A20" s="72"/>
      <c r="B20" s="73"/>
      <c r="C20" s="74"/>
      <c r="D20" s="73"/>
      <c r="E20" s="74"/>
    </row>
    <row r="21" spans="1:5" ht="13.5" customHeight="1">
      <c r="A21" s="75" t="s">
        <v>44</v>
      </c>
      <c r="B21" s="56"/>
      <c r="C21" s="56"/>
      <c r="D21" s="56"/>
      <c r="E21" s="56"/>
    </row>
    <row r="22" spans="1:5" ht="13.5" customHeight="1">
      <c r="A22" s="75"/>
      <c r="B22" s="56"/>
      <c r="C22" s="56"/>
      <c r="D22" s="56"/>
      <c r="E22" s="56"/>
    </row>
    <row r="23" spans="1:5" ht="17.25" customHeight="1">
      <c r="A23" s="101" t="s">
        <v>33</v>
      </c>
      <c r="B23" s="101"/>
      <c r="C23" s="101"/>
      <c r="D23" s="101"/>
      <c r="E23" s="101"/>
    </row>
    <row r="24" spans="1:5" ht="13.5" customHeight="1" thickBot="1">
      <c r="A24" s="56" t="s">
        <v>0</v>
      </c>
      <c r="B24" s="76"/>
      <c r="C24" s="76"/>
      <c r="D24" s="77"/>
      <c r="E24" s="77"/>
    </row>
    <row r="25" spans="1:5" ht="13.5" customHeight="1">
      <c r="A25" s="95" t="s">
        <v>1</v>
      </c>
      <c r="B25" s="97" t="s">
        <v>28</v>
      </c>
      <c r="C25" s="98"/>
      <c r="D25" s="99" t="s">
        <v>42</v>
      </c>
      <c r="E25" s="100"/>
    </row>
    <row r="26" spans="1:5" ht="13.5" customHeight="1">
      <c r="A26" s="96"/>
      <c r="B26" s="59" t="s">
        <v>8</v>
      </c>
      <c r="C26" s="78" t="s">
        <v>9</v>
      </c>
      <c r="D26" s="60" t="s">
        <v>8</v>
      </c>
      <c r="E26" s="61" t="s">
        <v>9</v>
      </c>
    </row>
    <row r="27" spans="1:5" ht="13.5" customHeight="1">
      <c r="A27" s="63" t="s">
        <v>10</v>
      </c>
      <c r="B27" s="64">
        <f>SUM(B28:B40)</f>
        <v>22648539</v>
      </c>
      <c r="C27" s="65">
        <f>SUM(C28:C40)</f>
        <v>100.00000000000001</v>
      </c>
      <c r="D27" s="64">
        <f>SUM(D28:D40)</f>
        <v>26052676</v>
      </c>
      <c r="E27" s="65">
        <f>SUM(E28:E40)</f>
        <v>100.00000000000001</v>
      </c>
    </row>
    <row r="28" spans="1:5" ht="13.5" customHeight="1">
      <c r="A28" s="66" t="s">
        <v>11</v>
      </c>
      <c r="B28" s="67">
        <v>12239768</v>
      </c>
      <c r="C28" s="68">
        <f>ROUND(B28/$B$27*100,1)</f>
        <v>54</v>
      </c>
      <c r="D28" s="69">
        <v>14313906</v>
      </c>
      <c r="E28" s="70">
        <f>ROUND(D28/$D$27*100,1)</f>
        <v>54.9</v>
      </c>
    </row>
    <row r="29" spans="1:5" ht="13.5" customHeight="1">
      <c r="A29" s="66" t="s">
        <v>13</v>
      </c>
      <c r="B29" s="67">
        <v>53616</v>
      </c>
      <c r="C29" s="68">
        <f aca="true" t="shared" si="2" ref="C29:C40">ROUND(B29/$B$27*100,1)</f>
        <v>0.2</v>
      </c>
      <c r="D29" s="69" t="s">
        <v>29</v>
      </c>
      <c r="E29" s="70" t="s">
        <v>29</v>
      </c>
    </row>
    <row r="30" spans="1:5" ht="12.75">
      <c r="A30" s="66" t="s">
        <v>34</v>
      </c>
      <c r="B30" s="67">
        <v>225879</v>
      </c>
      <c r="C30" s="68">
        <f t="shared" si="2"/>
        <v>1</v>
      </c>
      <c r="D30" s="69">
        <v>150257</v>
      </c>
      <c r="E30" s="70">
        <f>ROUND(D30/$D$27*100,1)</f>
        <v>0.6</v>
      </c>
    </row>
    <row r="31" spans="1:5" ht="13.5" customHeight="1">
      <c r="A31" s="71" t="s">
        <v>14</v>
      </c>
      <c r="B31" s="67">
        <v>743630</v>
      </c>
      <c r="C31" s="68">
        <f t="shared" si="2"/>
        <v>3.3</v>
      </c>
      <c r="D31" s="69">
        <v>879586</v>
      </c>
      <c r="E31" s="70">
        <f>ROUND(D31/$D$27*100,1)</f>
        <v>3.4</v>
      </c>
    </row>
    <row r="32" spans="1:5" ht="13.5" customHeight="1">
      <c r="A32" s="66" t="s">
        <v>15</v>
      </c>
      <c r="B32" s="67">
        <v>7728</v>
      </c>
      <c r="C32" s="68">
        <f t="shared" si="2"/>
        <v>0</v>
      </c>
      <c r="D32" s="69">
        <v>5553</v>
      </c>
      <c r="E32" s="70">
        <f>ROUND(D32/$D$27*100,1)</f>
        <v>0</v>
      </c>
    </row>
    <row r="33" spans="1:5" ht="13.5" customHeight="1">
      <c r="A33" s="66" t="s">
        <v>16</v>
      </c>
      <c r="B33" s="67">
        <v>9002</v>
      </c>
      <c r="C33" s="68">
        <f t="shared" si="2"/>
        <v>0</v>
      </c>
      <c r="D33" s="69">
        <v>54029</v>
      </c>
      <c r="E33" s="70">
        <f>ROUND(D33/$D$27*100,1)</f>
        <v>0.2</v>
      </c>
    </row>
    <row r="34" spans="1:5" ht="13.5" customHeight="1">
      <c r="A34" s="66" t="s">
        <v>18</v>
      </c>
      <c r="B34" s="67">
        <v>1872</v>
      </c>
      <c r="C34" s="68">
        <f t="shared" si="2"/>
        <v>0</v>
      </c>
      <c r="D34" s="69">
        <v>1234</v>
      </c>
      <c r="E34" s="70">
        <f>ROUND(D34/$D$27*100,1)</f>
        <v>0</v>
      </c>
    </row>
    <row r="35" spans="1:5" ht="13.5" customHeight="1">
      <c r="A35" s="71" t="s">
        <v>19</v>
      </c>
      <c r="B35" s="67">
        <v>690554</v>
      </c>
      <c r="C35" s="68">
        <f>ROUND(B35/$B$27*100,1)+0.1</f>
        <v>3.1</v>
      </c>
      <c r="D35" s="69">
        <v>2396926</v>
      </c>
      <c r="E35" s="70">
        <f>ROUND(D35/$D$27*100,1)+0.1</f>
        <v>9.299999999999999</v>
      </c>
    </row>
    <row r="36" spans="1:5" ht="13.5" customHeight="1">
      <c r="A36" s="66" t="s">
        <v>20</v>
      </c>
      <c r="B36" s="67">
        <v>1486287</v>
      </c>
      <c r="C36" s="68">
        <f t="shared" si="2"/>
        <v>6.6</v>
      </c>
      <c r="D36" s="69">
        <v>1073027</v>
      </c>
      <c r="E36" s="70">
        <f>ROUND(D36/$D$27*100,1)</f>
        <v>4.1</v>
      </c>
    </row>
    <row r="37" spans="1:5" ht="13.5" customHeight="1">
      <c r="A37" s="66" t="s">
        <v>21</v>
      </c>
      <c r="B37" s="67">
        <v>5117179</v>
      </c>
      <c r="C37" s="68">
        <f t="shared" si="2"/>
        <v>22.6</v>
      </c>
      <c r="D37" s="69">
        <v>5306325</v>
      </c>
      <c r="E37" s="70">
        <f>ROUND(D37/$D$27*100,1)</f>
        <v>20.4</v>
      </c>
    </row>
    <row r="38" spans="1:5" ht="13.5" customHeight="1">
      <c r="A38" s="66" t="s">
        <v>23</v>
      </c>
      <c r="B38" s="67">
        <v>1073638</v>
      </c>
      <c r="C38" s="68">
        <f>ROUND(B38/$B$27*100,1)+0.1</f>
        <v>4.8</v>
      </c>
      <c r="D38" s="69">
        <v>846013</v>
      </c>
      <c r="E38" s="70">
        <f>ROUND(D38/$D$27*100,1)</f>
        <v>3.2</v>
      </c>
    </row>
    <row r="39" spans="1:5" ht="13.5" customHeight="1">
      <c r="A39" s="71" t="s">
        <v>24</v>
      </c>
      <c r="B39" s="67">
        <v>885009</v>
      </c>
      <c r="C39" s="68">
        <f t="shared" si="2"/>
        <v>3.9</v>
      </c>
      <c r="D39" s="69">
        <v>916958</v>
      </c>
      <c r="E39" s="70">
        <f>ROUND(D39/$D$27*100,1)</f>
        <v>3.5</v>
      </c>
    </row>
    <row r="40" spans="1:5" ht="13.5" customHeight="1">
      <c r="A40" s="71" t="s">
        <v>25</v>
      </c>
      <c r="B40" s="67">
        <v>114377</v>
      </c>
      <c r="C40" s="68">
        <f t="shared" si="2"/>
        <v>0.5</v>
      </c>
      <c r="D40" s="69">
        <v>108862</v>
      </c>
      <c r="E40" s="70">
        <f>ROUND(D40/$D$27*100,1)</f>
        <v>0.4</v>
      </c>
    </row>
    <row r="41" spans="1:5" ht="14.25" customHeight="1" thickBot="1">
      <c r="A41" s="72"/>
      <c r="B41" s="79"/>
      <c r="C41" s="80"/>
      <c r="D41" s="81"/>
      <c r="E41" s="82"/>
    </row>
    <row r="42" spans="1:5" ht="13.5" customHeight="1">
      <c r="A42" s="75" t="s">
        <v>45</v>
      </c>
      <c r="B42" s="56"/>
      <c r="C42" s="56"/>
      <c r="D42" s="56"/>
      <c r="E42" s="56"/>
    </row>
    <row r="43" spans="1:5" ht="13.5" customHeight="1">
      <c r="A43" s="76" t="s">
        <v>26</v>
      </c>
      <c r="B43" s="56"/>
      <c r="C43" s="56"/>
      <c r="D43" s="56"/>
      <c r="E43" s="56"/>
    </row>
    <row r="44" ht="12.75">
      <c r="A44" s="76" t="s">
        <v>31</v>
      </c>
    </row>
    <row r="45" ht="12">
      <c r="A45" s="83"/>
    </row>
    <row r="46" ht="12">
      <c r="A46" s="83"/>
    </row>
    <row r="47" ht="12">
      <c r="A47" s="83"/>
    </row>
    <row r="48" ht="12">
      <c r="A48" s="83"/>
    </row>
    <row r="49" ht="12">
      <c r="A49" s="83"/>
    </row>
    <row r="50" ht="12">
      <c r="A50" s="83"/>
    </row>
    <row r="51" ht="12">
      <c r="A51" s="83"/>
    </row>
    <row r="52" ht="12">
      <c r="A52" s="83"/>
    </row>
    <row r="53" ht="12">
      <c r="A53" s="83"/>
    </row>
    <row r="54" ht="12">
      <c r="A54" s="83"/>
    </row>
    <row r="55" ht="12">
      <c r="A55" s="83"/>
    </row>
    <row r="56" ht="12">
      <c r="A56" s="83"/>
    </row>
    <row r="57" ht="12">
      <c r="A57" s="83"/>
    </row>
    <row r="58" ht="12">
      <c r="A58" s="83"/>
    </row>
    <row r="59" ht="12">
      <c r="A59" s="83"/>
    </row>
    <row r="60" ht="12">
      <c r="A60" s="83"/>
    </row>
    <row r="61" ht="12">
      <c r="A61" s="83"/>
    </row>
    <row r="62" ht="12">
      <c r="A62" s="83"/>
    </row>
    <row r="63" ht="12">
      <c r="A63" s="83"/>
    </row>
    <row r="64" ht="12">
      <c r="A64" s="83"/>
    </row>
    <row r="65" ht="12">
      <c r="A65" s="83"/>
    </row>
    <row r="66" ht="12">
      <c r="A66" s="83"/>
    </row>
    <row r="67" ht="12">
      <c r="A67" s="83"/>
    </row>
    <row r="68" ht="12">
      <c r="A68" s="83"/>
    </row>
    <row r="69" ht="12">
      <c r="A69" s="83"/>
    </row>
    <row r="70" ht="12">
      <c r="A70" s="83"/>
    </row>
    <row r="71" ht="12">
      <c r="A71" s="83"/>
    </row>
    <row r="72" ht="12">
      <c r="A72" s="83"/>
    </row>
    <row r="73" ht="12">
      <c r="A73" s="83"/>
    </row>
    <row r="74" ht="12">
      <c r="A74" s="83"/>
    </row>
    <row r="75" ht="12">
      <c r="A75" s="83"/>
    </row>
    <row r="76" ht="12">
      <c r="A76" s="83"/>
    </row>
    <row r="77" ht="12">
      <c r="A77" s="83"/>
    </row>
    <row r="78" ht="12">
      <c r="A78" s="83"/>
    </row>
    <row r="79" ht="12">
      <c r="A79" s="83"/>
    </row>
    <row r="80" ht="12">
      <c r="A80" s="83"/>
    </row>
    <row r="81" ht="12">
      <c r="A81" s="83"/>
    </row>
    <row r="82" ht="12">
      <c r="A82" s="83"/>
    </row>
    <row r="83" ht="12">
      <c r="A83" s="83"/>
    </row>
    <row r="84" ht="12">
      <c r="A84" s="83"/>
    </row>
    <row r="85" ht="12">
      <c r="A85" s="83"/>
    </row>
    <row r="86" ht="12">
      <c r="A86" s="83"/>
    </row>
    <row r="87" ht="12">
      <c r="A87" s="83"/>
    </row>
    <row r="88" ht="12">
      <c r="A88" s="83"/>
    </row>
    <row r="89" ht="12">
      <c r="A89" s="83"/>
    </row>
    <row r="90" ht="12">
      <c r="A90" s="83"/>
    </row>
    <row r="91" ht="12">
      <c r="A91" s="83"/>
    </row>
    <row r="92" ht="12">
      <c r="A92" s="83"/>
    </row>
    <row r="93" ht="12">
      <c r="A93" s="83"/>
    </row>
    <row r="94" ht="12">
      <c r="A94" s="83"/>
    </row>
    <row r="95" ht="12">
      <c r="A95" s="83"/>
    </row>
    <row r="96" ht="12">
      <c r="A96" s="83"/>
    </row>
    <row r="97" ht="12">
      <c r="A97" s="83"/>
    </row>
    <row r="98" ht="12">
      <c r="A98" s="83"/>
    </row>
    <row r="99" ht="12">
      <c r="A99" s="83"/>
    </row>
    <row r="100" ht="12">
      <c r="A100" s="83"/>
    </row>
    <row r="101" ht="12">
      <c r="A101" s="83"/>
    </row>
    <row r="102" ht="12">
      <c r="A102" s="83"/>
    </row>
    <row r="103" ht="12">
      <c r="A103" s="83"/>
    </row>
    <row r="104" ht="12">
      <c r="A104" s="83"/>
    </row>
    <row r="105" ht="12">
      <c r="A105" s="83"/>
    </row>
    <row r="106" ht="12">
      <c r="A106" s="83"/>
    </row>
    <row r="107" ht="12">
      <c r="A107" s="83"/>
    </row>
    <row r="108" ht="12">
      <c r="A108" s="83"/>
    </row>
    <row r="109" ht="12">
      <c r="A109" s="83"/>
    </row>
    <row r="110" ht="12">
      <c r="A110" s="83"/>
    </row>
    <row r="111" ht="12">
      <c r="A111" s="83"/>
    </row>
    <row r="112" ht="12">
      <c r="A112" s="83"/>
    </row>
    <row r="113" ht="12">
      <c r="A113" s="83"/>
    </row>
    <row r="114" ht="12">
      <c r="A114" s="83"/>
    </row>
    <row r="115" ht="12">
      <c r="A115" s="83"/>
    </row>
    <row r="116" ht="12">
      <c r="A116" s="83"/>
    </row>
    <row r="117" ht="12">
      <c r="A117" s="83"/>
    </row>
    <row r="118" ht="12">
      <c r="A118" s="83"/>
    </row>
    <row r="119" ht="12">
      <c r="A119" s="83"/>
    </row>
    <row r="120" ht="12">
      <c r="A120" s="83"/>
    </row>
    <row r="121" ht="12">
      <c r="A121" s="83"/>
    </row>
  </sheetData>
  <sheetProtection/>
  <mergeCells count="9">
    <mergeCell ref="A25:A26"/>
    <mergeCell ref="B25:C25"/>
    <mergeCell ref="D25:E25"/>
    <mergeCell ref="A1:E1"/>
    <mergeCell ref="A2:E2"/>
    <mergeCell ref="A4:A5"/>
    <mergeCell ref="B4:C4"/>
    <mergeCell ref="D4:E4"/>
    <mergeCell ref="A23:E23"/>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18"/>
  <sheetViews>
    <sheetView zoomScaleSheetLayoutView="100" zoomScalePageLayoutView="0" workbookViewId="0" topLeftCell="A1">
      <selection activeCell="F6" sqref="F6"/>
    </sheetView>
  </sheetViews>
  <sheetFormatPr defaultColWidth="12.7109375" defaultRowHeight="15"/>
  <cols>
    <col min="1" max="1" width="35.7109375" style="57" customWidth="1"/>
    <col min="2" max="5" width="13.140625" style="57" customWidth="1"/>
    <col min="6" max="230" width="9.00390625" style="57" customWidth="1"/>
    <col min="231" max="231" width="21.7109375" style="57" customWidth="1"/>
    <col min="232" max="232" width="14.7109375" style="57" customWidth="1"/>
    <col min="233" max="233" width="9.28125" style="57" customWidth="1"/>
    <col min="234" max="234" width="14.7109375" style="57" customWidth="1"/>
    <col min="235" max="235" width="9.28125" style="57" customWidth="1"/>
    <col min="236" max="236" width="14.421875" style="57" customWidth="1"/>
    <col min="237" max="237" width="9.28125" style="57" customWidth="1"/>
    <col min="238" max="238" width="14.7109375" style="57" customWidth="1"/>
    <col min="239" max="239" width="9.28125" style="57" customWidth="1"/>
    <col min="240" max="240" width="14.7109375" style="57" customWidth="1"/>
    <col min="241" max="241" width="9.28125" style="57" customWidth="1"/>
    <col min="242" max="242" width="14.7109375" style="57" customWidth="1"/>
    <col min="243" max="243" width="9.28125" style="57" customWidth="1"/>
    <col min="244" max="244" width="12.8515625" style="57" customWidth="1"/>
    <col min="245" max="245" width="9.28125" style="57" customWidth="1"/>
    <col min="246" max="246" width="14.7109375" style="57" customWidth="1"/>
    <col min="247" max="247" width="9.28125" style="57" customWidth="1"/>
    <col min="248" max="248" width="14.7109375" style="57" customWidth="1"/>
    <col min="249" max="249" width="9.28125" style="57" customWidth="1"/>
    <col min="250" max="250" width="11.8515625" style="57" bestFit="1" customWidth="1"/>
    <col min="251" max="251" width="10.7109375" style="57" bestFit="1" customWidth="1"/>
    <col min="252" max="252" width="12.7109375" style="57" bestFit="1" customWidth="1"/>
    <col min="253" max="253" width="11.7109375" style="57" bestFit="1" customWidth="1"/>
    <col min="254" max="254" width="12.7109375" style="57" bestFit="1" customWidth="1"/>
    <col min="255" max="255" width="11.7109375" style="57" bestFit="1" customWidth="1"/>
    <col min="256" max="16384" width="12.7109375" style="57" customWidth="1"/>
  </cols>
  <sheetData>
    <row r="1" spans="1:5" s="55" customFormat="1" ht="15.75">
      <c r="A1" s="101" t="s">
        <v>46</v>
      </c>
      <c r="B1" s="101"/>
      <c r="C1" s="101"/>
      <c r="D1" s="101"/>
      <c r="E1" s="101"/>
    </row>
    <row r="2" spans="1:5" s="55" customFormat="1" ht="15.75">
      <c r="A2" s="101" t="s">
        <v>32</v>
      </c>
      <c r="B2" s="101"/>
      <c r="C2" s="101"/>
      <c r="D2" s="101"/>
      <c r="E2" s="101"/>
    </row>
    <row r="3" spans="1:5" ht="13.5" customHeight="1" thickBot="1">
      <c r="A3" s="56" t="s">
        <v>0</v>
      </c>
      <c r="B3" s="56"/>
      <c r="C3" s="56"/>
      <c r="D3" s="56"/>
      <c r="E3" s="56"/>
    </row>
    <row r="4" spans="1:5" s="58" customFormat="1" ht="13.5" customHeight="1">
      <c r="A4" s="95" t="s">
        <v>1</v>
      </c>
      <c r="B4" s="97" t="s">
        <v>42</v>
      </c>
      <c r="C4" s="98"/>
      <c r="D4" s="99" t="s">
        <v>48</v>
      </c>
      <c r="E4" s="100"/>
    </row>
    <row r="5" spans="1:6" s="58" customFormat="1" ht="13.5" customHeight="1">
      <c r="A5" s="96"/>
      <c r="B5" s="59" t="s">
        <v>8</v>
      </c>
      <c r="C5" s="59" t="s">
        <v>9</v>
      </c>
      <c r="D5" s="60" t="s">
        <v>8</v>
      </c>
      <c r="E5" s="61" t="s">
        <v>9</v>
      </c>
      <c r="F5" s="62"/>
    </row>
    <row r="6" spans="1:5" ht="13.5" customHeight="1">
      <c r="A6" s="63" t="s">
        <v>10</v>
      </c>
      <c r="B6" s="64">
        <f>SUM(B7:B18)</f>
        <v>27129280</v>
      </c>
      <c r="C6" s="65">
        <f>SUM(C7:C18)</f>
        <v>100.00000000000001</v>
      </c>
      <c r="D6" s="64">
        <f>SUM(D7:D18)</f>
        <v>25463862</v>
      </c>
      <c r="E6" s="65">
        <f>SUM(E7:E18)</f>
        <v>100.00000000000001</v>
      </c>
    </row>
    <row r="7" spans="1:5" ht="13.5" customHeight="1">
      <c r="A7" s="66" t="s">
        <v>11</v>
      </c>
      <c r="B7" s="67">
        <v>14690295</v>
      </c>
      <c r="C7" s="68">
        <f aca="true" t="shared" si="0" ref="C7:C14">ROUND(B7/B$6*100,1)</f>
        <v>54.1</v>
      </c>
      <c r="D7" s="69">
        <v>14586972</v>
      </c>
      <c r="E7" s="70">
        <f aca="true" t="shared" si="1" ref="E7:E18">ROUND(D7/D$6*100,1)</f>
        <v>57.3</v>
      </c>
    </row>
    <row r="8" spans="1:5" ht="12.75">
      <c r="A8" s="66" t="s">
        <v>34</v>
      </c>
      <c r="B8" s="67">
        <v>152873</v>
      </c>
      <c r="C8" s="68">
        <f t="shared" si="0"/>
        <v>0.6</v>
      </c>
      <c r="D8" s="69">
        <v>145269</v>
      </c>
      <c r="E8" s="70">
        <f t="shared" si="1"/>
        <v>0.6</v>
      </c>
    </row>
    <row r="9" spans="1:5" ht="13.5" customHeight="1">
      <c r="A9" s="71" t="s">
        <v>14</v>
      </c>
      <c r="B9" s="67">
        <v>997908</v>
      </c>
      <c r="C9" s="68">
        <f t="shared" si="0"/>
        <v>3.7</v>
      </c>
      <c r="D9" s="69">
        <v>734046</v>
      </c>
      <c r="E9" s="70">
        <f t="shared" si="1"/>
        <v>2.9</v>
      </c>
    </row>
    <row r="10" spans="1:5" ht="13.5" customHeight="1">
      <c r="A10" s="66" t="s">
        <v>15</v>
      </c>
      <c r="B10" s="67">
        <v>8333</v>
      </c>
      <c r="C10" s="68">
        <f t="shared" si="0"/>
        <v>0</v>
      </c>
      <c r="D10" s="69">
        <v>8674</v>
      </c>
      <c r="E10" s="70">
        <f t="shared" si="1"/>
        <v>0</v>
      </c>
    </row>
    <row r="11" spans="1:5" ht="13.5" customHeight="1">
      <c r="A11" s="66" t="s">
        <v>16</v>
      </c>
      <c r="B11" s="67">
        <v>54304</v>
      </c>
      <c r="C11" s="68">
        <f t="shared" si="0"/>
        <v>0.2</v>
      </c>
      <c r="D11" s="69">
        <v>3070</v>
      </c>
      <c r="E11" s="70">
        <f t="shared" si="1"/>
        <v>0</v>
      </c>
    </row>
    <row r="12" spans="1:5" ht="13.5" customHeight="1">
      <c r="A12" s="66" t="s">
        <v>18</v>
      </c>
      <c r="B12" s="67">
        <v>2576</v>
      </c>
      <c r="C12" s="68">
        <f t="shared" si="0"/>
        <v>0</v>
      </c>
      <c r="D12" s="69">
        <v>2841</v>
      </c>
      <c r="E12" s="70">
        <f t="shared" si="1"/>
        <v>0</v>
      </c>
    </row>
    <row r="13" spans="1:5" ht="13.5" customHeight="1">
      <c r="A13" s="71" t="s">
        <v>19</v>
      </c>
      <c r="B13" s="67">
        <v>2441074</v>
      </c>
      <c r="C13" s="68">
        <f t="shared" si="0"/>
        <v>9</v>
      </c>
      <c r="D13" s="69">
        <v>682751</v>
      </c>
      <c r="E13" s="70">
        <f t="shared" si="1"/>
        <v>2.7</v>
      </c>
    </row>
    <row r="14" spans="1:5" ht="13.5" customHeight="1">
      <c r="A14" s="66" t="s">
        <v>20</v>
      </c>
      <c r="B14" s="67">
        <v>1254160</v>
      </c>
      <c r="C14" s="68">
        <f t="shared" si="0"/>
        <v>4.6</v>
      </c>
      <c r="D14" s="69">
        <v>1127993</v>
      </c>
      <c r="E14" s="70">
        <f t="shared" si="1"/>
        <v>4.4</v>
      </c>
    </row>
    <row r="15" spans="1:5" ht="13.5" customHeight="1">
      <c r="A15" s="66" t="s">
        <v>21</v>
      </c>
      <c r="B15" s="67">
        <v>5518139</v>
      </c>
      <c r="C15" s="68">
        <f>ROUND(B15/B$6*100,1)+0.1</f>
        <v>20.400000000000002</v>
      </c>
      <c r="D15" s="69">
        <v>5860504</v>
      </c>
      <c r="E15" s="70">
        <f t="shared" si="1"/>
        <v>23</v>
      </c>
    </row>
    <row r="16" spans="1:5" ht="13.5" customHeight="1">
      <c r="A16" s="66" t="s">
        <v>23</v>
      </c>
      <c r="B16" s="67">
        <v>949828</v>
      </c>
      <c r="C16" s="68">
        <f>ROUND(B16/B$6*100,1)</f>
        <v>3.5</v>
      </c>
      <c r="D16" s="69">
        <v>1199030</v>
      </c>
      <c r="E16" s="70">
        <f t="shared" si="1"/>
        <v>4.7</v>
      </c>
    </row>
    <row r="17" spans="1:5" ht="13.5" customHeight="1">
      <c r="A17" s="71" t="s">
        <v>24</v>
      </c>
      <c r="B17" s="67">
        <v>926844</v>
      </c>
      <c r="C17" s="68">
        <f>ROUND(B17/B$6*100,1)</f>
        <v>3.4</v>
      </c>
      <c r="D17" s="69">
        <v>981747</v>
      </c>
      <c r="E17" s="70">
        <f t="shared" si="1"/>
        <v>3.9</v>
      </c>
    </row>
    <row r="18" spans="1:5" ht="13.5" customHeight="1">
      <c r="A18" s="71" t="s">
        <v>25</v>
      </c>
      <c r="B18" s="67">
        <v>132946</v>
      </c>
      <c r="C18" s="68">
        <f>ROUND(B18/B$6*100,1)</f>
        <v>0.5</v>
      </c>
      <c r="D18" s="69">
        <v>130965</v>
      </c>
      <c r="E18" s="70">
        <f t="shared" si="1"/>
        <v>0.5</v>
      </c>
    </row>
    <row r="19" spans="1:5" ht="14.25" customHeight="1" thickBot="1">
      <c r="A19" s="72"/>
      <c r="B19" s="73"/>
      <c r="C19" s="74"/>
      <c r="D19" s="73"/>
      <c r="E19" s="74"/>
    </row>
    <row r="20" spans="1:5" ht="13.5" customHeight="1">
      <c r="A20" s="75"/>
      <c r="B20" s="56"/>
      <c r="C20" s="56"/>
      <c r="D20" s="56"/>
      <c r="E20" s="56"/>
    </row>
    <row r="21" spans="1:5" ht="17.25" customHeight="1">
      <c r="A21" s="101" t="s">
        <v>33</v>
      </c>
      <c r="B21" s="101"/>
      <c r="C21" s="101"/>
      <c r="D21" s="101"/>
      <c r="E21" s="101"/>
    </row>
    <row r="22" spans="1:5" ht="13.5" customHeight="1" thickBot="1">
      <c r="A22" s="56" t="s">
        <v>0</v>
      </c>
      <c r="B22" s="76"/>
      <c r="C22" s="76"/>
      <c r="D22" s="77"/>
      <c r="E22" s="77"/>
    </row>
    <row r="23" spans="1:5" ht="13.5" customHeight="1">
      <c r="A23" s="95" t="s">
        <v>1</v>
      </c>
      <c r="B23" s="97" t="s">
        <v>42</v>
      </c>
      <c r="C23" s="98"/>
      <c r="D23" s="99" t="s">
        <v>48</v>
      </c>
      <c r="E23" s="100"/>
    </row>
    <row r="24" spans="1:5" ht="13.5" customHeight="1">
      <c r="A24" s="96"/>
      <c r="B24" s="59" t="s">
        <v>8</v>
      </c>
      <c r="C24" s="78" t="s">
        <v>9</v>
      </c>
      <c r="D24" s="60" t="s">
        <v>8</v>
      </c>
      <c r="E24" s="61" t="s">
        <v>9</v>
      </c>
    </row>
    <row r="25" spans="1:5" ht="13.5" customHeight="1">
      <c r="A25" s="63" t="s">
        <v>10</v>
      </c>
      <c r="B25" s="64">
        <f>SUM(B26:B37)</f>
        <v>26052676</v>
      </c>
      <c r="C25" s="65">
        <f>SUM(C26:C37)</f>
        <v>100.00000000000001</v>
      </c>
      <c r="D25" s="64">
        <f>SUM(D26:D37)</f>
        <v>23948309</v>
      </c>
      <c r="E25" s="65">
        <f>SUM(E26:E37)</f>
        <v>99.99999999999999</v>
      </c>
    </row>
    <row r="26" spans="1:6" ht="13.5" customHeight="1">
      <c r="A26" s="66" t="s">
        <v>11</v>
      </c>
      <c r="B26" s="67">
        <v>14313906</v>
      </c>
      <c r="C26" s="68">
        <f aca="true" t="shared" si="2" ref="C26:C31">ROUND(B26/B$25*100,1)</f>
        <v>54.9</v>
      </c>
      <c r="D26" s="69">
        <v>13919778</v>
      </c>
      <c r="E26" s="70">
        <f>ROUND(D26/D$25*100,1)</f>
        <v>58.1</v>
      </c>
      <c r="F26" s="84"/>
    </row>
    <row r="27" spans="1:6" ht="12.75">
      <c r="A27" s="66" t="s">
        <v>34</v>
      </c>
      <c r="B27" s="67">
        <v>150257</v>
      </c>
      <c r="C27" s="68">
        <f t="shared" si="2"/>
        <v>0.6</v>
      </c>
      <c r="D27" s="69">
        <v>142530</v>
      </c>
      <c r="E27" s="70">
        <f>ROUND(D27/D$25*100,1)</f>
        <v>0.6</v>
      </c>
      <c r="F27" s="84"/>
    </row>
    <row r="28" spans="1:6" ht="13.5" customHeight="1">
      <c r="A28" s="71" t="s">
        <v>14</v>
      </c>
      <c r="B28" s="67">
        <v>879586</v>
      </c>
      <c r="C28" s="68">
        <f t="shared" si="2"/>
        <v>3.4</v>
      </c>
      <c r="D28" s="69">
        <v>657677</v>
      </c>
      <c r="E28" s="70">
        <f>ROUND(D28/D$25*100,1)+0.1</f>
        <v>2.8000000000000003</v>
      </c>
      <c r="F28" s="84"/>
    </row>
    <row r="29" spans="1:6" ht="13.5" customHeight="1">
      <c r="A29" s="66" t="s">
        <v>15</v>
      </c>
      <c r="B29" s="67">
        <v>5553</v>
      </c>
      <c r="C29" s="68">
        <f t="shared" si="2"/>
        <v>0</v>
      </c>
      <c r="D29" s="69">
        <v>6135</v>
      </c>
      <c r="E29" s="70">
        <f aca="true" t="shared" si="3" ref="E29:E37">ROUND(D29/D$25*100,1)</f>
        <v>0</v>
      </c>
      <c r="F29" s="84"/>
    </row>
    <row r="30" spans="1:6" ht="13.5" customHeight="1">
      <c r="A30" s="66" t="s">
        <v>16</v>
      </c>
      <c r="B30" s="67">
        <v>54029</v>
      </c>
      <c r="C30" s="68">
        <f t="shared" si="2"/>
        <v>0.2</v>
      </c>
      <c r="D30" s="69">
        <v>3036</v>
      </c>
      <c r="E30" s="70">
        <f t="shared" si="3"/>
        <v>0</v>
      </c>
      <c r="F30" s="84"/>
    </row>
    <row r="31" spans="1:6" ht="13.5" customHeight="1">
      <c r="A31" s="66" t="s">
        <v>18</v>
      </c>
      <c r="B31" s="67">
        <v>1234</v>
      </c>
      <c r="C31" s="68">
        <f t="shared" si="2"/>
        <v>0</v>
      </c>
      <c r="D31" s="69">
        <v>1615</v>
      </c>
      <c r="E31" s="70">
        <f t="shared" si="3"/>
        <v>0</v>
      </c>
      <c r="F31" s="84"/>
    </row>
    <row r="32" spans="1:6" ht="13.5" customHeight="1">
      <c r="A32" s="71" t="s">
        <v>19</v>
      </c>
      <c r="B32" s="67">
        <v>2396926</v>
      </c>
      <c r="C32" s="68">
        <f>ROUND(B32/B$25*100,1)+0.1</f>
        <v>9.299999999999999</v>
      </c>
      <c r="D32" s="69">
        <v>631675</v>
      </c>
      <c r="E32" s="70">
        <f t="shared" si="3"/>
        <v>2.6</v>
      </c>
      <c r="F32" s="84"/>
    </row>
    <row r="33" spans="1:6" ht="13.5" customHeight="1">
      <c r="A33" s="66" t="s">
        <v>20</v>
      </c>
      <c r="B33" s="67">
        <v>1073027</v>
      </c>
      <c r="C33" s="68">
        <f>ROUND(B33/B$25*100,1)</f>
        <v>4.1</v>
      </c>
      <c r="D33" s="69">
        <v>842468</v>
      </c>
      <c r="E33" s="70">
        <f t="shared" si="3"/>
        <v>3.5</v>
      </c>
      <c r="F33" s="84"/>
    </row>
    <row r="34" spans="1:6" ht="13.5" customHeight="1">
      <c r="A34" s="66" t="s">
        <v>21</v>
      </c>
      <c r="B34" s="67">
        <v>5306325</v>
      </c>
      <c r="C34" s="68">
        <f>ROUND(B34/B$25*100,1)</f>
        <v>20.4</v>
      </c>
      <c r="D34" s="69">
        <v>5636862</v>
      </c>
      <c r="E34" s="70">
        <f t="shared" si="3"/>
        <v>23.5</v>
      </c>
      <c r="F34" s="84"/>
    </row>
    <row r="35" spans="1:6" ht="13.5" customHeight="1">
      <c r="A35" s="66" t="s">
        <v>23</v>
      </c>
      <c r="B35" s="67">
        <v>846013</v>
      </c>
      <c r="C35" s="68">
        <f>ROUND(B35/B$25*100,1)</f>
        <v>3.2</v>
      </c>
      <c r="D35" s="69">
        <v>1021678</v>
      </c>
      <c r="E35" s="70">
        <f t="shared" si="3"/>
        <v>4.3</v>
      </c>
      <c r="F35" s="84"/>
    </row>
    <row r="36" spans="1:6" ht="13.5" customHeight="1">
      <c r="A36" s="71" t="s">
        <v>24</v>
      </c>
      <c r="B36" s="67">
        <v>916958</v>
      </c>
      <c r="C36" s="68">
        <f>ROUND(B36/B$25*100,1)</f>
        <v>3.5</v>
      </c>
      <c r="D36" s="69">
        <v>973846</v>
      </c>
      <c r="E36" s="70">
        <f t="shared" si="3"/>
        <v>4.1</v>
      </c>
      <c r="F36" s="84"/>
    </row>
    <row r="37" spans="1:6" ht="13.5" customHeight="1">
      <c r="A37" s="71" t="s">
        <v>25</v>
      </c>
      <c r="B37" s="67">
        <v>108862</v>
      </c>
      <c r="C37" s="68">
        <f>ROUND(B37/B$25*100,1)</f>
        <v>0.4</v>
      </c>
      <c r="D37" s="69">
        <v>111009</v>
      </c>
      <c r="E37" s="70">
        <f t="shared" si="3"/>
        <v>0.5</v>
      </c>
      <c r="F37" s="84"/>
    </row>
    <row r="38" spans="1:5" ht="14.25" customHeight="1" thickBot="1">
      <c r="A38" s="72"/>
      <c r="B38" s="79"/>
      <c r="C38" s="80"/>
      <c r="D38" s="81"/>
      <c r="E38" s="82"/>
    </row>
    <row r="39" spans="1:5" ht="13.5" customHeight="1">
      <c r="A39" s="75"/>
      <c r="B39" s="56"/>
      <c r="C39" s="56"/>
      <c r="D39" s="56"/>
      <c r="E39" s="56"/>
    </row>
    <row r="40" spans="1:5" ht="13.5" customHeight="1">
      <c r="A40" s="76" t="s">
        <v>26</v>
      </c>
      <c r="B40" s="56"/>
      <c r="C40" s="56"/>
      <c r="D40" s="56"/>
      <c r="E40" s="56"/>
    </row>
    <row r="41" ht="12.75">
      <c r="A41" s="76" t="s">
        <v>31</v>
      </c>
    </row>
    <row r="42" ht="12">
      <c r="A42" s="83"/>
    </row>
    <row r="43" ht="12">
      <c r="A43" s="83"/>
    </row>
    <row r="44" ht="12">
      <c r="A44" s="83"/>
    </row>
    <row r="45" ht="12">
      <c r="A45" s="83"/>
    </row>
    <row r="46" ht="12">
      <c r="A46" s="83"/>
    </row>
    <row r="47" ht="12">
      <c r="A47" s="83"/>
    </row>
    <row r="48" ht="12">
      <c r="A48" s="83"/>
    </row>
    <row r="49" ht="12">
      <c r="A49" s="83"/>
    </row>
    <row r="50" ht="12">
      <c r="A50" s="83"/>
    </row>
    <row r="51" ht="12">
      <c r="A51" s="83"/>
    </row>
    <row r="52" ht="12">
      <c r="A52" s="83"/>
    </row>
    <row r="53" ht="12">
      <c r="A53" s="83"/>
    </row>
    <row r="54" ht="12">
      <c r="A54" s="83"/>
    </row>
    <row r="55" ht="12">
      <c r="A55" s="83"/>
    </row>
    <row r="56" ht="12">
      <c r="A56" s="83"/>
    </row>
    <row r="57" ht="12">
      <c r="A57" s="83"/>
    </row>
    <row r="58" ht="12">
      <c r="A58" s="83"/>
    </row>
    <row r="59" ht="12">
      <c r="A59" s="83"/>
    </row>
    <row r="60" ht="12">
      <c r="A60" s="83"/>
    </row>
    <row r="61" ht="12">
      <c r="A61" s="83"/>
    </row>
    <row r="62" ht="12">
      <c r="A62" s="83"/>
    </row>
    <row r="63" ht="12">
      <c r="A63" s="83"/>
    </row>
    <row r="64" ht="12">
      <c r="A64" s="83"/>
    </row>
    <row r="65" ht="12">
      <c r="A65" s="83"/>
    </row>
    <row r="66" ht="12">
      <c r="A66" s="83"/>
    </row>
    <row r="67" ht="12">
      <c r="A67" s="83"/>
    </row>
    <row r="68" ht="12">
      <c r="A68" s="83"/>
    </row>
    <row r="69" ht="12">
      <c r="A69" s="83"/>
    </row>
    <row r="70" ht="12">
      <c r="A70" s="83"/>
    </row>
    <row r="71" ht="12">
      <c r="A71" s="83"/>
    </row>
    <row r="72" ht="12">
      <c r="A72" s="83"/>
    </row>
    <row r="73" ht="12">
      <c r="A73" s="83"/>
    </row>
    <row r="74" ht="12">
      <c r="A74" s="83"/>
    </row>
    <row r="75" ht="12">
      <c r="A75" s="83"/>
    </row>
    <row r="76" ht="12">
      <c r="A76" s="83"/>
    </row>
    <row r="77" ht="12">
      <c r="A77" s="83"/>
    </row>
    <row r="78" ht="12">
      <c r="A78" s="83"/>
    </row>
    <row r="79" ht="12">
      <c r="A79" s="83"/>
    </row>
    <row r="80" ht="12">
      <c r="A80" s="83"/>
    </row>
    <row r="81" ht="12">
      <c r="A81" s="83"/>
    </row>
    <row r="82" ht="12">
      <c r="A82" s="83"/>
    </row>
    <row r="83" ht="12">
      <c r="A83" s="83"/>
    </row>
    <row r="84" ht="12">
      <c r="A84" s="83"/>
    </row>
    <row r="85" ht="12">
      <c r="A85" s="83"/>
    </row>
    <row r="86" ht="12">
      <c r="A86" s="83"/>
    </row>
    <row r="87" ht="12">
      <c r="A87" s="83"/>
    </row>
    <row r="88" ht="12">
      <c r="A88" s="83"/>
    </row>
    <row r="89" ht="12">
      <c r="A89" s="83"/>
    </row>
    <row r="90" ht="12">
      <c r="A90" s="83"/>
    </row>
    <row r="91" ht="12">
      <c r="A91" s="83"/>
    </row>
    <row r="92" ht="12">
      <c r="A92" s="83"/>
    </row>
    <row r="93" ht="12">
      <c r="A93" s="83"/>
    </row>
    <row r="94" ht="12">
      <c r="A94" s="83"/>
    </row>
    <row r="95" ht="12">
      <c r="A95" s="83"/>
    </row>
    <row r="96" ht="12">
      <c r="A96" s="83"/>
    </row>
    <row r="97" ht="12">
      <c r="A97" s="83"/>
    </row>
    <row r="98" ht="12">
      <c r="A98" s="83"/>
    </row>
    <row r="99" ht="12">
      <c r="A99" s="83"/>
    </row>
    <row r="100" ht="12">
      <c r="A100" s="83"/>
    </row>
    <row r="101" ht="12">
      <c r="A101" s="83"/>
    </row>
    <row r="102" ht="12">
      <c r="A102" s="83"/>
    </row>
    <row r="103" ht="12">
      <c r="A103" s="83"/>
    </row>
    <row r="104" ht="12">
      <c r="A104" s="83"/>
    </row>
    <row r="105" ht="12">
      <c r="A105" s="83"/>
    </row>
    <row r="106" ht="12">
      <c r="A106" s="83"/>
    </row>
    <row r="107" ht="12">
      <c r="A107" s="83"/>
    </row>
    <row r="108" ht="12">
      <c r="A108" s="83"/>
    </row>
    <row r="109" ht="12">
      <c r="A109" s="83"/>
    </row>
    <row r="110" ht="12">
      <c r="A110" s="83"/>
    </row>
    <row r="111" ht="12">
      <c r="A111" s="83"/>
    </row>
    <row r="112" ht="12">
      <c r="A112" s="83"/>
    </row>
    <row r="113" ht="12">
      <c r="A113" s="83"/>
    </row>
    <row r="114" ht="12">
      <c r="A114" s="83"/>
    </row>
    <row r="115" ht="12">
      <c r="A115" s="83"/>
    </row>
    <row r="116" ht="12">
      <c r="A116" s="83"/>
    </row>
    <row r="117" ht="12">
      <c r="A117" s="83"/>
    </row>
    <row r="118" ht="12">
      <c r="A118" s="83"/>
    </row>
  </sheetData>
  <sheetProtection/>
  <mergeCells count="9">
    <mergeCell ref="A23:A24"/>
    <mergeCell ref="B23:C23"/>
    <mergeCell ref="D23:E23"/>
    <mergeCell ref="A1:E1"/>
    <mergeCell ref="A2:E2"/>
    <mergeCell ref="A4:A5"/>
    <mergeCell ref="B4:C4"/>
    <mergeCell ref="D4:E4"/>
    <mergeCell ref="A21:E21"/>
  </mergeCells>
  <printOptions horizontalCentered="1"/>
  <pageMargins left="0.5905511811023623" right="0.5905511811023623" top="0.7874015748031497" bottom="0.7874015748031497" header="0.31496062992125984" footer="0.31496062992125984"/>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戸田市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戸田市</dc:creator>
  <cp:keywords/>
  <dc:description/>
  <cp:lastModifiedBy>戸田市</cp:lastModifiedBy>
  <cp:lastPrinted>2016-04-19T05:18:32Z</cp:lastPrinted>
  <dcterms:created xsi:type="dcterms:W3CDTF">2014-10-31T00:56:57Z</dcterms:created>
  <dcterms:modified xsi:type="dcterms:W3CDTF">2023-06-05T04:46:57Z</dcterms:modified>
  <cp:category/>
  <cp:version/>
  <cp:contentType/>
  <cp:contentStatus/>
</cp:coreProperties>
</file>