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<sst xmlns="http://schemas.openxmlformats.org/spreadsheetml/2006/main" count="36" uniqueCount="35">
  <si>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3-1 人 口 の 推 移</t>
  </si>
  <si>
    <t>年</t>
  </si>
  <si>
    <t>人　　　口　　　総　　　数</t>
  </si>
  <si>
    <t>総数</t>
  </si>
  <si>
    <t>男</t>
  </si>
  <si>
    <t>女</t>
  </si>
  <si>
    <t>５年間の人口増加</t>
  </si>
  <si>
    <t>増加数</t>
  </si>
  <si>
    <t>大正９年</t>
  </si>
  <si>
    <t>―</t>
  </si>
  <si>
    <t>　14</t>
  </si>
  <si>
    <t>昭和５年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</si>
  <si>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</si>
  <si>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</si>
  <si>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</si>
  <si>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</si>
  <si>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</si>
  <si>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</si>
  <si>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</si>
  <si>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</si>
  <si>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</si>
  <si>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</si>
  <si>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</si>
  <si>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平成２年</t>
  </si>
  <si>
    <t>　７</t>
  </si>
  <si>
    <t>　12</t>
  </si>
  <si>
    <t>　17</t>
  </si>
  <si>
    <t>　注）　昭和30年以前の人口は､現在の行政区画により推計したものである。</t>
  </si>
  <si>
    <t>性　比
男／女(％)</t>
  </si>
  <si>
    <t>　22</t>
  </si>
  <si>
    <t>増加率(％)</t>
  </si>
  <si>
    <t>人口密度
(k㎡あたり)</t>
  </si>
  <si>
    <t>　27</t>
  </si>
  <si>
    <t>令和２年</t>
  </si>
  <si>
    <t>令和2年10月1日現在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</si>
</sst>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\ ###,###,###,##0;&quot;-&quot;###,###,###,##0"/>
    <numFmt numFmtId="180" formatCode="###,###,###,##0;&quot;-&quot;##,###,##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2" fillId="0" borderId="0" xfId="0" applyFont="1" applyAlignment="1">
      <alignment/>
    </xf>
    <xf numFmtId="176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177" fontId="42" fillId="34" borderId="0" xfId="0" applyNumberFormat="1" applyFont="1" applyFill="1" applyAlignment="1">
      <alignment vertical="center"/>
    </xf>
    <xf numFmtId="178" fontId="42" fillId="34" borderId="0" xfId="0" applyNumberFormat="1" applyFont="1" applyFill="1" applyAlignment="1">
      <alignment vertical="center"/>
    </xf>
    <xf numFmtId="177" fontId="42" fillId="34" borderId="0" xfId="0" applyNumberFormat="1" applyFont="1" applyFill="1" applyAlignment="1">
      <alignment horizontal="right" vertical="center"/>
    </xf>
    <xf numFmtId="178" fontId="42" fillId="34" borderId="0" xfId="0" applyNumberFormat="1" applyFont="1" applyFill="1" applyAlignment="1">
      <alignment horizontal="right" vertical="center"/>
    </xf>
    <xf numFmtId="49" fontId="42" fillId="34" borderId="12" xfId="0" applyNumberFormat="1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177" fontId="42" fillId="34" borderId="13" xfId="0" applyNumberFormat="1" applyFont="1" applyFill="1" applyBorder="1" applyAlignment="1">
      <alignment vertical="center"/>
    </xf>
    <xf numFmtId="179" fontId="42" fillId="0" borderId="0" xfId="0" applyNumberFormat="1" applyFont="1" applyAlignment="1">
      <alignment/>
    </xf>
    <xf numFmtId="179" fontId="7" fillId="35" borderId="13" xfId="60" applyNumberFormat="1" applyFont="1" applyFill="1" applyBorder="1" applyAlignment="1">
      <alignment horizontal="right" vertical="center"/>
      <protection/>
    </xf>
    <xf numFmtId="180" fontId="7" fillId="35" borderId="0" xfId="60" applyNumberFormat="1" applyFont="1" applyFill="1" applyAlignment="1">
      <alignment horizontal="right" vertical="center"/>
      <protection/>
    </xf>
    <xf numFmtId="49" fontId="8" fillId="34" borderId="12" xfId="0" applyNumberFormat="1" applyFont="1" applyFill="1" applyBorder="1" applyAlignment="1">
      <alignment horizontal="center" vertical="center"/>
    </xf>
    <xf numFmtId="179" fontId="9" fillId="35" borderId="13" xfId="60" applyNumberFormat="1" applyFont="1" applyFill="1" applyBorder="1" applyAlignment="1">
      <alignment horizontal="right" vertical="center"/>
      <protection/>
    </xf>
    <xf numFmtId="180" fontId="9" fillId="35" borderId="0" xfId="60" applyNumberFormat="1" applyFont="1" applyFill="1" applyAlignment="1">
      <alignment horizontal="right" vertical="center"/>
      <protection/>
    </xf>
    <xf numFmtId="178" fontId="8" fillId="35" borderId="0" xfId="0" applyNumberFormat="1" applyFont="1" applyFill="1" applyAlignment="1">
      <alignment vertical="center"/>
    </xf>
    <xf numFmtId="177" fontId="8" fillId="34" borderId="0" xfId="0" applyNumberFormat="1" applyFont="1" applyFill="1" applyAlignment="1">
      <alignment vertical="center"/>
    </xf>
    <xf numFmtId="49" fontId="8" fillId="34" borderId="14" xfId="0" applyNumberFormat="1" applyFont="1" applyFill="1" applyBorder="1" applyAlignment="1">
      <alignment horizontal="center" vertical="center"/>
    </xf>
    <xf numFmtId="177" fontId="8" fillId="34" borderId="15" xfId="0" applyNumberFormat="1" applyFont="1" applyFill="1" applyBorder="1" applyAlignment="1">
      <alignment vertical="center"/>
    </xf>
    <xf numFmtId="177" fontId="8" fillId="34" borderId="16" xfId="0" applyNumberFormat="1" applyFont="1" applyFill="1" applyBorder="1" applyAlignment="1">
      <alignment vertical="center"/>
    </xf>
    <xf numFmtId="178" fontId="8" fillId="34" borderId="16" xfId="0" applyNumberFormat="1" applyFont="1" applyFill="1" applyBorder="1" applyAlignment="1">
      <alignment vertical="center"/>
    </xf>
    <xf numFmtId="0" fontId="42" fillId="35" borderId="0" xfId="0" applyFont="1" applyFill="1" applyAlignment="1">
      <alignment horizontal="center" vertical="center"/>
    </xf>
    <xf numFmtId="176" fontId="42" fillId="35" borderId="0" xfId="0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16" xfId="0" applyFont="1" applyFill="1" applyBorder="1" applyAlignment="1">
      <alignment horizontal="right" vertical="center"/>
    </xf>
    <xf numFmtId="49" fontId="5" fillId="34" borderId="12" xfId="0" applyNumberFormat="1" applyFont="1" applyFill="1" applyBorder="1" applyAlignment="1">
      <alignment horizontal="center" vertical="center"/>
    </xf>
    <xf numFmtId="178" fontId="5" fillId="35" borderId="0" xfId="0" applyNumberFormat="1" applyFont="1" applyFill="1" applyAlignment="1">
      <alignment vertical="center"/>
    </xf>
    <xf numFmtId="177" fontId="5" fillId="34" borderId="0" xfId="0" applyNumberFormat="1" applyFont="1" applyFill="1" applyAlignment="1">
      <alignment vertical="center"/>
    </xf>
    <xf numFmtId="178" fontId="42" fillId="0" borderId="0" xfId="0" applyNumberFormat="1" applyFont="1" applyFill="1" applyAlignment="1">
      <alignment vertical="center"/>
    </xf>
    <xf numFmtId="0" fontId="42" fillId="0" borderId="0" xfId="0" applyFont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6" fontId="42" fillId="33" borderId="20" xfId="0" applyNumberFormat="1" applyFont="1" applyFill="1" applyBorder="1" applyAlignment="1">
      <alignment horizontal="center" vertical="center" wrapText="1"/>
    </xf>
    <xf numFmtId="176" fontId="42" fillId="33" borderId="13" xfId="0" applyNumberFormat="1" applyFont="1" applyFill="1" applyBorder="1" applyAlignment="1">
      <alignment horizontal="center" vertical="center" wrapText="1"/>
    </xf>
    <xf numFmtId="176" fontId="42" fillId="33" borderId="21" xfId="0" applyNumberFormat="1" applyFont="1" applyFill="1" applyBorder="1" applyAlignment="1">
      <alignment horizontal="center" vertical="center" wrapText="1"/>
    </xf>
    <xf numFmtId="176" fontId="42" fillId="33" borderId="22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176" fontId="42" fillId="33" borderId="22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20" sqref="L20"/>
    </sheetView>
  </sheetViews>
  <sheetFormatPr defaultColWidth="8.00390625" defaultRowHeight="15"/>
  <cols>
    <col min="1" max="1" width="9.421875" style="1" customWidth="1"/>
    <col min="2" max="2" width="10.140625" style="1" customWidth="1"/>
    <col min="3" max="5" width="9.140625" style="1" customWidth="1"/>
    <col min="6" max="7" width="10.140625" style="1" customWidth="1"/>
    <col min="8" max="8" width="12.7109375" style="1" customWidth="1"/>
    <col min="9" max="16384" width="8.00390625" style="1" customWidth="1"/>
  </cols>
  <sheetData>
    <row r="1" spans="1:8" ht="15.75">
      <c r="A1" s="35" t="s">
        <v>0</v>
      </c>
      <c r="B1" s="35"/>
      <c r="C1" s="35"/>
      <c r="D1" s="35"/>
      <c r="E1" s="35"/>
      <c r="F1" s="35"/>
      <c r="G1" s="35"/>
      <c r="H1" s="35"/>
    </row>
    <row r="2" spans="1:8" ht="13.5" thickBot="1">
      <c r="A2" s="26"/>
      <c r="B2" s="27"/>
      <c r="C2" s="27"/>
      <c r="D2" s="27"/>
      <c r="E2" s="27"/>
      <c r="F2" s="28"/>
      <c r="H2" s="29" t="s">
        <v>34</v>
      </c>
    </row>
    <row r="3" spans="1:8" ht="12.75">
      <c r="A3" s="36" t="s">
        <v>1</v>
      </c>
      <c r="B3" s="39" t="s">
        <v>2</v>
      </c>
      <c r="C3" s="39"/>
      <c r="D3" s="39"/>
      <c r="E3" s="39"/>
      <c r="F3" s="39"/>
      <c r="G3" s="39"/>
      <c r="H3" s="40" t="s">
        <v>31</v>
      </c>
    </row>
    <row r="4" spans="1:8" ht="12.75">
      <c r="A4" s="37"/>
      <c r="B4" s="43" t="s">
        <v>3</v>
      </c>
      <c r="C4" s="43" t="s">
        <v>4</v>
      </c>
      <c r="D4" s="43" t="s">
        <v>5</v>
      </c>
      <c r="E4" s="45" t="s">
        <v>28</v>
      </c>
      <c r="F4" s="47" t="s">
        <v>6</v>
      </c>
      <c r="G4" s="47"/>
      <c r="H4" s="41"/>
    </row>
    <row r="5" spans="1:8" ht="12.75">
      <c r="A5" s="38"/>
      <c r="B5" s="44"/>
      <c r="C5" s="44"/>
      <c r="D5" s="44"/>
      <c r="E5" s="46"/>
      <c r="F5" s="4" t="s">
        <v>7</v>
      </c>
      <c r="G5" s="5" t="s">
        <v>30</v>
      </c>
      <c r="H5" s="42"/>
    </row>
    <row r="6" spans="1:8" ht="12.75">
      <c r="A6" s="6" t="s">
        <v>8</v>
      </c>
      <c r="B6" s="7">
        <v>8727</v>
      </c>
      <c r="C6" s="7">
        <v>4178</v>
      </c>
      <c r="D6" s="7">
        <v>4549</v>
      </c>
      <c r="E6" s="31">
        <f aca="true" t="shared" si="0" ref="E6:E25">C6/D6*100</f>
        <v>91.84436139810947</v>
      </c>
      <c r="F6" s="9" t="s">
        <v>9</v>
      </c>
      <c r="G6" s="10" t="s">
        <v>9</v>
      </c>
      <c r="H6" s="8">
        <v>484.6</v>
      </c>
    </row>
    <row r="7" spans="1:8" ht="12.75">
      <c r="A7" s="11" t="s">
        <v>10</v>
      </c>
      <c r="B7" s="7">
        <v>8731</v>
      </c>
      <c r="C7" s="7">
        <v>4282</v>
      </c>
      <c r="D7" s="7">
        <v>4449</v>
      </c>
      <c r="E7" s="31">
        <f t="shared" si="0"/>
        <v>96.24634749381885</v>
      </c>
      <c r="F7" s="32">
        <f aca="true" t="shared" si="1" ref="F7:F18">B7-B6</f>
        <v>4</v>
      </c>
      <c r="G7" s="31">
        <f aca="true" t="shared" si="2" ref="G7:G25">B7/B6*100-100</f>
        <v>0.04583476566975264</v>
      </c>
      <c r="H7" s="8">
        <v>484.8</v>
      </c>
    </row>
    <row r="8" spans="1:8" ht="12.75">
      <c r="A8" s="12" t="s">
        <v>11</v>
      </c>
      <c r="B8" s="7">
        <v>8696</v>
      </c>
      <c r="C8" s="7">
        <v>4343</v>
      </c>
      <c r="D8" s="7">
        <v>4353</v>
      </c>
      <c r="E8" s="31">
        <f t="shared" si="0"/>
        <v>99.77027337468412</v>
      </c>
      <c r="F8" s="32">
        <f t="shared" si="1"/>
        <v>-35</v>
      </c>
      <c r="G8" s="31">
        <f t="shared" si="2"/>
        <v>-0.4008704615737031</v>
      </c>
      <c r="H8" s="8">
        <v>482.8</v>
      </c>
    </row>
    <row r="9" spans="1:8" ht="12.75">
      <c r="A9" s="11" t="s">
        <v>12</v>
      </c>
      <c r="B9" s="7">
        <v>9015</v>
      </c>
      <c r="C9" s="7">
        <v>4506</v>
      </c>
      <c r="D9" s="7">
        <v>4509</v>
      </c>
      <c r="E9" s="31">
        <f t="shared" si="0"/>
        <v>99.93346640053227</v>
      </c>
      <c r="F9" s="32">
        <f t="shared" si="1"/>
        <v>319</v>
      </c>
      <c r="G9" s="31">
        <f t="shared" si="2"/>
        <v>3.6683532658693565</v>
      </c>
      <c r="H9" s="8">
        <v>500.6</v>
      </c>
    </row>
    <row r="10" spans="1:8" ht="12.75">
      <c r="A10" s="11" t="s">
        <v>13</v>
      </c>
      <c r="B10" s="7">
        <v>10718</v>
      </c>
      <c r="C10" s="7">
        <v>5404</v>
      </c>
      <c r="D10" s="7">
        <v>5314</v>
      </c>
      <c r="E10" s="31">
        <f t="shared" si="0"/>
        <v>101.6936394429808</v>
      </c>
      <c r="F10" s="32">
        <f t="shared" si="1"/>
        <v>1703</v>
      </c>
      <c r="G10" s="31">
        <f t="shared" si="2"/>
        <v>18.890737659456462</v>
      </c>
      <c r="H10" s="8">
        <v>595.1</v>
      </c>
    </row>
    <row r="11" spans="1:8" ht="12.75">
      <c r="A11" s="11" t="s">
        <v>14</v>
      </c>
      <c r="B11" s="7">
        <v>16009</v>
      </c>
      <c r="C11" s="7">
        <v>7882</v>
      </c>
      <c r="D11" s="7">
        <v>8127</v>
      </c>
      <c r="E11" s="31">
        <f t="shared" si="0"/>
        <v>96.98535745047373</v>
      </c>
      <c r="F11" s="32">
        <f t="shared" si="1"/>
        <v>5291</v>
      </c>
      <c r="G11" s="31">
        <f t="shared" si="2"/>
        <v>49.36555327486471</v>
      </c>
      <c r="H11" s="8">
        <v>888.9</v>
      </c>
    </row>
    <row r="12" spans="1:8" ht="12.75">
      <c r="A12" s="11" t="s">
        <v>15</v>
      </c>
      <c r="B12" s="7">
        <v>16957</v>
      </c>
      <c r="C12" s="7">
        <v>8302</v>
      </c>
      <c r="D12" s="7">
        <v>8655</v>
      </c>
      <c r="E12" s="31">
        <f t="shared" si="0"/>
        <v>95.92143269786251</v>
      </c>
      <c r="F12" s="32">
        <f t="shared" si="1"/>
        <v>948</v>
      </c>
      <c r="G12" s="31">
        <f t="shared" si="2"/>
        <v>5.921669061153096</v>
      </c>
      <c r="H12" s="8">
        <v>941.5</v>
      </c>
    </row>
    <row r="13" spans="1:8" ht="12.75">
      <c r="A13" s="11" t="s">
        <v>16</v>
      </c>
      <c r="B13" s="7">
        <v>19892</v>
      </c>
      <c r="C13" s="7">
        <v>9825</v>
      </c>
      <c r="D13" s="7">
        <v>10067</v>
      </c>
      <c r="E13" s="31">
        <f t="shared" si="0"/>
        <v>97.59610608920234</v>
      </c>
      <c r="F13" s="32">
        <f t="shared" si="1"/>
        <v>2935</v>
      </c>
      <c r="G13" s="31">
        <f t="shared" si="2"/>
        <v>17.30848617090288</v>
      </c>
      <c r="H13" s="8">
        <v>1104.5</v>
      </c>
    </row>
    <row r="14" spans="1:8" ht="12.75">
      <c r="A14" s="11" t="s">
        <v>17</v>
      </c>
      <c r="B14" s="7">
        <v>30763</v>
      </c>
      <c r="C14" s="7">
        <v>15927</v>
      </c>
      <c r="D14" s="7">
        <v>14836</v>
      </c>
      <c r="E14" s="31">
        <f t="shared" si="0"/>
        <v>107.35373416015099</v>
      </c>
      <c r="F14" s="32">
        <f t="shared" si="1"/>
        <v>10871</v>
      </c>
      <c r="G14" s="31">
        <f t="shared" si="2"/>
        <v>54.65011059722502</v>
      </c>
      <c r="H14" s="8">
        <v>1708.1</v>
      </c>
    </row>
    <row r="15" spans="1:8" ht="12.75">
      <c r="A15" s="11" t="s">
        <v>18</v>
      </c>
      <c r="B15" s="7">
        <v>52312</v>
      </c>
      <c r="C15" s="7">
        <v>27889</v>
      </c>
      <c r="D15" s="7">
        <v>24423</v>
      </c>
      <c r="E15" s="31">
        <f t="shared" si="0"/>
        <v>114.1915407607583</v>
      </c>
      <c r="F15" s="32">
        <f t="shared" si="1"/>
        <v>21549</v>
      </c>
      <c r="G15" s="31">
        <f t="shared" si="2"/>
        <v>70.04843480804863</v>
      </c>
      <c r="H15" s="8">
        <v>2904.6</v>
      </c>
    </row>
    <row r="16" spans="1:8" ht="12.75">
      <c r="A16" s="11" t="s">
        <v>19</v>
      </c>
      <c r="B16" s="7">
        <v>69511</v>
      </c>
      <c r="C16" s="7">
        <v>36591</v>
      </c>
      <c r="D16" s="7">
        <v>32920</v>
      </c>
      <c r="E16" s="31">
        <f t="shared" si="0"/>
        <v>111.1512758201701</v>
      </c>
      <c r="F16" s="32">
        <f t="shared" si="1"/>
        <v>17199</v>
      </c>
      <c r="G16" s="31">
        <f t="shared" si="2"/>
        <v>32.87773359840955</v>
      </c>
      <c r="H16" s="8">
        <v>3859.6</v>
      </c>
    </row>
    <row r="17" spans="1:8" ht="12.75">
      <c r="A17" s="11" t="s">
        <v>20</v>
      </c>
      <c r="B17" s="7">
        <v>77137</v>
      </c>
      <c r="C17" s="7">
        <v>40388</v>
      </c>
      <c r="D17" s="7">
        <v>36749</v>
      </c>
      <c r="E17" s="31">
        <f t="shared" si="0"/>
        <v>109.90231026694603</v>
      </c>
      <c r="F17" s="32">
        <f t="shared" si="1"/>
        <v>7626</v>
      </c>
      <c r="G17" s="31">
        <f t="shared" si="2"/>
        <v>10.970925465034313</v>
      </c>
      <c r="H17" s="8">
        <v>4283</v>
      </c>
    </row>
    <row r="18" spans="1:8" ht="12.75">
      <c r="A18" s="11" t="s">
        <v>21</v>
      </c>
      <c r="B18" s="7">
        <v>78435</v>
      </c>
      <c r="C18" s="7">
        <v>40884</v>
      </c>
      <c r="D18" s="7">
        <v>37551</v>
      </c>
      <c r="E18" s="31">
        <f t="shared" si="0"/>
        <v>108.87592873691779</v>
      </c>
      <c r="F18" s="32">
        <f t="shared" si="1"/>
        <v>1298</v>
      </c>
      <c r="G18" s="31">
        <f t="shared" si="2"/>
        <v>1.6827203546935863</v>
      </c>
      <c r="H18" s="8">
        <v>4355.1</v>
      </c>
    </row>
    <row r="19" spans="1:8" ht="12.75">
      <c r="A19" s="11" t="s">
        <v>22</v>
      </c>
      <c r="B19" s="7">
        <v>76960</v>
      </c>
      <c r="C19" s="7">
        <v>40339</v>
      </c>
      <c r="D19" s="7">
        <v>36621</v>
      </c>
      <c r="E19" s="31">
        <f t="shared" si="0"/>
        <v>110.152644657437</v>
      </c>
      <c r="F19" s="32">
        <f aca="true" t="shared" si="3" ref="F19:F24">B19-B18</f>
        <v>-1475</v>
      </c>
      <c r="G19" s="31">
        <f t="shared" si="2"/>
        <v>-1.880538025116337</v>
      </c>
      <c r="H19" s="8">
        <v>4273.2</v>
      </c>
    </row>
    <row r="20" spans="1:8" ht="12.75">
      <c r="A20" s="12" t="s">
        <v>23</v>
      </c>
      <c r="B20" s="7">
        <v>87599</v>
      </c>
      <c r="C20" s="7">
        <v>46162</v>
      </c>
      <c r="D20" s="7">
        <v>41437</v>
      </c>
      <c r="E20" s="31">
        <f t="shared" si="0"/>
        <v>111.40285252310737</v>
      </c>
      <c r="F20" s="32">
        <f t="shared" si="3"/>
        <v>10639</v>
      </c>
      <c r="G20" s="31">
        <f t="shared" si="2"/>
        <v>13.824064449064451</v>
      </c>
      <c r="H20" s="33">
        <v>4821.1</v>
      </c>
    </row>
    <row r="21" spans="1:8" ht="12.75">
      <c r="A21" s="11" t="s">
        <v>24</v>
      </c>
      <c r="B21" s="7">
        <v>97571</v>
      </c>
      <c r="C21" s="7">
        <v>51526</v>
      </c>
      <c r="D21" s="7">
        <v>46045</v>
      </c>
      <c r="E21" s="31">
        <f t="shared" si="0"/>
        <v>111.90357259202955</v>
      </c>
      <c r="F21" s="32">
        <f t="shared" si="3"/>
        <v>9972</v>
      </c>
      <c r="G21" s="31">
        <f t="shared" si="2"/>
        <v>11.383691594652916</v>
      </c>
      <c r="H21" s="8">
        <v>5369.9</v>
      </c>
    </row>
    <row r="22" spans="1:8" ht="12.75">
      <c r="A22" s="11" t="s">
        <v>25</v>
      </c>
      <c r="B22" s="13">
        <v>108039</v>
      </c>
      <c r="C22" s="7">
        <v>56809</v>
      </c>
      <c r="D22" s="7">
        <v>51230</v>
      </c>
      <c r="E22" s="31">
        <f t="shared" si="0"/>
        <v>110.89010345500682</v>
      </c>
      <c r="F22" s="32">
        <f t="shared" si="3"/>
        <v>10468</v>
      </c>
      <c r="G22" s="31">
        <f t="shared" si="2"/>
        <v>10.728597636592838</v>
      </c>
      <c r="H22" s="8">
        <v>5946</v>
      </c>
    </row>
    <row r="23" spans="1:8" ht="12.75">
      <c r="A23" s="11" t="s">
        <v>26</v>
      </c>
      <c r="B23" s="15">
        <v>116696</v>
      </c>
      <c r="C23" s="16">
        <v>61254</v>
      </c>
      <c r="D23" s="16">
        <v>55442</v>
      </c>
      <c r="E23" s="31">
        <f t="shared" si="0"/>
        <v>110.48302730781718</v>
      </c>
      <c r="F23" s="32">
        <f t="shared" si="3"/>
        <v>8657</v>
      </c>
      <c r="G23" s="31">
        <f t="shared" si="2"/>
        <v>8.012847212580638</v>
      </c>
      <c r="H23" s="8">
        <v>6422.5</v>
      </c>
    </row>
    <row r="24" spans="1:8" ht="12.75">
      <c r="A24" s="30" t="s">
        <v>29</v>
      </c>
      <c r="B24" s="15">
        <v>123079</v>
      </c>
      <c r="C24" s="16">
        <v>64080</v>
      </c>
      <c r="D24" s="16">
        <v>58999</v>
      </c>
      <c r="E24" s="31">
        <f t="shared" si="0"/>
        <v>108.61201037305716</v>
      </c>
      <c r="F24" s="32">
        <f t="shared" si="3"/>
        <v>6383</v>
      </c>
      <c r="G24" s="31">
        <f t="shared" si="2"/>
        <v>5.469767601288808</v>
      </c>
      <c r="H24" s="31">
        <v>6773.7</v>
      </c>
    </row>
    <row r="25" spans="1:9" ht="12.75">
      <c r="A25" s="30" t="s">
        <v>32</v>
      </c>
      <c r="B25" s="15">
        <v>136150</v>
      </c>
      <c r="C25" s="16">
        <v>69674</v>
      </c>
      <c r="D25" s="16">
        <v>66476</v>
      </c>
      <c r="E25" s="31">
        <f t="shared" si="0"/>
        <v>104.81075877008243</v>
      </c>
      <c r="F25" s="32">
        <f>B25-B24</f>
        <v>13071</v>
      </c>
      <c r="G25" s="31">
        <f t="shared" si="2"/>
        <v>10.620008287360164</v>
      </c>
      <c r="H25" s="31">
        <v>7484.9</v>
      </c>
      <c r="I25" s="14"/>
    </row>
    <row r="26" spans="1:9" ht="12.75">
      <c r="A26" s="17" t="s">
        <v>33</v>
      </c>
      <c r="B26" s="18">
        <v>140899</v>
      </c>
      <c r="C26" s="19">
        <v>71388</v>
      </c>
      <c r="D26" s="19">
        <v>69511</v>
      </c>
      <c r="E26" s="20">
        <f>C26/D26*100</f>
        <v>102.70029204010875</v>
      </c>
      <c r="F26" s="21">
        <f>B26-B25</f>
        <v>4749</v>
      </c>
      <c r="G26" s="20">
        <f>B26/B25*100-100</f>
        <v>3.4880646345941955</v>
      </c>
      <c r="H26" s="20">
        <f>B26/18.19</f>
        <v>7745.959318306762</v>
      </c>
      <c r="I26" s="14"/>
    </row>
    <row r="27" spans="1:8" ht="13.5" thickBot="1">
      <c r="A27" s="22"/>
      <c r="B27" s="23"/>
      <c r="C27" s="24"/>
      <c r="D27" s="24"/>
      <c r="E27" s="25"/>
      <c r="F27" s="24"/>
      <c r="G27" s="25"/>
      <c r="H27" s="25"/>
    </row>
    <row r="28" spans="1:8" ht="12.75">
      <c r="A28" s="26"/>
      <c r="B28" s="27"/>
      <c r="C28" s="27"/>
      <c r="D28" s="27"/>
      <c r="E28" s="27"/>
      <c r="F28" s="28"/>
      <c r="G28" s="27"/>
      <c r="H28" s="27"/>
    </row>
    <row r="29" spans="1:8" ht="12.75">
      <c r="A29" s="28" t="s">
        <v>27</v>
      </c>
      <c r="B29" s="28"/>
      <c r="C29" s="28"/>
      <c r="D29" s="28"/>
      <c r="E29" s="28"/>
      <c r="F29" s="28"/>
      <c r="G29" s="28"/>
      <c r="H29" s="27"/>
    </row>
    <row r="30" spans="1:8" ht="12.75">
      <c r="A30" s="34"/>
      <c r="B30" s="34"/>
      <c r="C30" s="34"/>
      <c r="D30" s="34"/>
      <c r="E30" s="34"/>
      <c r="F30" s="3"/>
      <c r="G30" s="2"/>
      <c r="H30" s="2"/>
    </row>
  </sheetData>
  <sheetProtection/>
  <mergeCells count="10">
    <mergeCell ref="A30:E30"/>
    <mergeCell ref="A1:H1"/>
    <mergeCell ref="A3:A5"/>
    <mergeCell ref="B3:G3"/>
    <mergeCell ref="H3:H5"/>
    <mergeCell ref="B4:B5"/>
    <mergeCell ref="C4:C5"/>
    <mergeCell ref="D4:D5"/>
    <mergeCell ref="E4:E5"/>
    <mergeCell ref="F4:G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2015-06-29T08:16:01Z</cp:lastPrinted>
  <dcterms:created xsi:type="dcterms:W3CDTF">2014-11-06T04:31:05Z</dcterms:created>
  <dcterms:modified xsi:type="dcterms:W3CDTF">2021-12-01T06:06:15Z</dcterms:modified>
  <cp:category/>
  <cp:version/>
  <cp:contentType/>
  <cp:contentStatus/>
</cp:coreProperties>
</file>