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787" firstSheet="12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>
    <definedName name="_xlnm.Print_Area" localSheetId="12">'2014'!$A$1:$M$39</definedName>
    <definedName name="_xlnm.Print_Area" localSheetId="13">'2015'!$A$1:$K$40</definedName>
    <definedName name="_xlnm.Print_Area" localSheetId="14">'2016'!$A$1:$K$40</definedName>
    <definedName name="_xlnm.Print_Area" localSheetId="15">'2017'!$A$1:$K$41</definedName>
    <definedName name="_xlnm.Print_Area" localSheetId="16">'2018'!$A$1:$K$42</definedName>
    <definedName name="_xlnm.Print_Area" localSheetId="17">'2019'!$A$1:$K$43</definedName>
    <definedName name="_xlnm.Print_Area" localSheetId="18">'2020'!$A$1:$K$44</definedName>
    <definedName name="_xlnm.Print_Area" localSheetId="19">'2021'!$A$1:$K$45</definedName>
    <definedName name="_xlnm.Print_Area" localSheetId="20">'2022'!$A$1:$K$46</definedName>
  </definedNames>
  <calcPr fullCalcOnLoad="1"/>
</workbook>
</file>

<file path=xl/sharedStrings.xml><?xml version="1.0" encoding="utf-8"?>
<sst xmlns="http://schemas.openxmlformats.org/spreadsheetml/2006/main" count="1240" uniqueCount="252">
  <si>
    <t>1-6 気　　　　　　　　　象</t>
  </si>
  <si>
    <t>年・月</t>
  </si>
  <si>
    <t>気　　温（℃）</t>
  </si>
  <si>
    <t>平均湿度
（％）</t>
  </si>
  <si>
    <t>降 水 量
（㎜）</t>
  </si>
  <si>
    <t>平均風速
（m/秒）</t>
  </si>
  <si>
    <t>天 気 日 数</t>
  </si>
  <si>
    <t>平均気温</t>
  </si>
  <si>
    <t>最高気温</t>
  </si>
  <si>
    <t>最低気温</t>
  </si>
  <si>
    <t>快晴</t>
  </si>
  <si>
    <t>曇天</t>
  </si>
  <si>
    <t>雨天</t>
  </si>
  <si>
    <t>雪</t>
  </si>
  <si>
    <t>平成8年</t>
  </si>
  <si>
    <t>-</t>
  </si>
  <si>
    <t>　資料：消防本部</t>
  </si>
  <si>
    <t>-</t>
  </si>
  <si>
    <t>16</t>
  </si>
  <si>
    <t>9</t>
  </si>
  <si>
    <t>10</t>
  </si>
  <si>
    <t>11</t>
  </si>
  <si>
    <t>12</t>
  </si>
  <si>
    <t>13</t>
  </si>
  <si>
    <t>14</t>
  </si>
  <si>
    <t>15</t>
  </si>
  <si>
    <t>17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</si>
  <si>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</si>
  <si>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</si>
  <si>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</si>
  <si>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</si>
  <si>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</si>
  <si>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</si>
  <si>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</si>
  <si>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</si>
  <si>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</si>
  <si>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</si>
  <si>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</si>
  <si>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</si>
  <si>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15</t>
  </si>
  <si>
    <t>17</t>
  </si>
  <si>
    <t>18</t>
  </si>
  <si>
    <t>18</t>
  </si>
  <si>
    <t>19</t>
  </si>
  <si>
    <t>18</t>
  </si>
  <si>
    <t>19</t>
  </si>
  <si>
    <t>20</t>
  </si>
  <si>
    <t>　資料：消防本部警防課</t>
  </si>
  <si>
    <t>18</t>
  </si>
  <si>
    <t>19</t>
  </si>
  <si>
    <t>20</t>
  </si>
  <si>
    <t>21</t>
  </si>
  <si>
    <t>18</t>
  </si>
  <si>
    <t>19</t>
  </si>
  <si>
    <t>20</t>
  </si>
  <si>
    <t>21</t>
  </si>
  <si>
    <t>22</t>
  </si>
  <si>
    <t>19</t>
  </si>
  <si>
    <t>20</t>
  </si>
  <si>
    <t>21</t>
  </si>
  <si>
    <t>22</t>
  </si>
  <si>
    <t>23</t>
  </si>
  <si>
    <t>24</t>
  </si>
  <si>
    <t>18</t>
  </si>
  <si>
    <t>19</t>
  </si>
  <si>
    <t>20</t>
  </si>
  <si>
    <t>21</t>
  </si>
  <si>
    <t>22</t>
  </si>
  <si>
    <t>24</t>
  </si>
  <si>
    <t>25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</si>
  <si>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</si>
  <si>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</si>
  <si>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</si>
  <si>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</si>
  <si>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</si>
  <si>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</si>
  <si>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</si>
  <si>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</si>
  <si>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</si>
  <si>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</si>
  <si>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</si>
  <si>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</si>
  <si>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</si>
  <si>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</si>
  <si>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</si>
  <si>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</si>
  <si>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-</t>
  </si>
  <si>
    <t>-</t>
  </si>
  <si>
    <t>15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</si>
  <si>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</si>
  <si>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</si>
  <si>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</si>
  <si>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</si>
  <si>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</si>
  <si>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</si>
  <si>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</si>
  <si>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</si>
  <si>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</si>
  <si>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</si>
  <si>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</si>
  <si>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</si>
  <si>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</si>
  <si>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-</t>
  </si>
  <si>
    <t>9</t>
  </si>
  <si>
    <t>10</t>
  </si>
  <si>
    <t>11</t>
  </si>
  <si>
    <t>12</t>
  </si>
  <si>
    <t>13</t>
  </si>
  <si>
    <t>14</t>
  </si>
  <si>
    <t>15</t>
  </si>
  <si>
    <t>16</t>
  </si>
  <si>
    <r>
      <t>1</t>
    </r>
    <r>
      <rPr>
        <sz val="11"/>
        <color indexed="8"/>
        <rFont val="ＭＳ 明朝"/>
        <family val="1"/>
      </rPr>
      <t>6</t>
    </r>
  </si>
  <si>
    <t>3.0</t>
  </si>
  <si>
    <t>-1.0</t>
  </si>
  <si>
    <t>10.0</t>
  </si>
  <si>
    <t>9.0</t>
  </si>
  <si>
    <t>-3.0</t>
  </si>
  <si>
    <t>1.0</t>
  </si>
  <si>
    <t>17.0</t>
  </si>
  <si>
    <t>14.0</t>
  </si>
  <si>
    <r>
      <t>1</t>
    </r>
    <r>
      <rPr>
        <sz val="11"/>
        <color indexed="8"/>
        <rFont val="ＭＳ 明朝"/>
        <family val="1"/>
      </rPr>
      <t>6</t>
    </r>
  </si>
  <si>
    <r>
      <t>1</t>
    </r>
    <r>
      <rPr>
        <sz val="11"/>
        <color indexed="8"/>
        <rFont val="ＭＳ 明朝"/>
        <family val="1"/>
      </rPr>
      <t>6</t>
    </r>
  </si>
  <si>
    <t>9</t>
  </si>
  <si>
    <t>10</t>
  </si>
  <si>
    <t>11</t>
  </si>
  <si>
    <t>12</t>
  </si>
  <si>
    <t>13</t>
  </si>
  <si>
    <t>14</t>
  </si>
  <si>
    <t>15</t>
  </si>
  <si>
    <r>
      <t>1</t>
    </r>
    <r>
      <rPr>
        <sz val="11"/>
        <color indexed="8"/>
        <rFont val="ＭＳ 明朝"/>
        <family val="1"/>
      </rPr>
      <t>6</t>
    </r>
  </si>
  <si>
    <t>17</t>
  </si>
  <si>
    <t>18</t>
  </si>
  <si>
    <t>19</t>
  </si>
  <si>
    <t>20</t>
  </si>
  <si>
    <t>21</t>
  </si>
  <si>
    <t>22</t>
  </si>
  <si>
    <t>24</t>
  </si>
  <si>
    <t>-2.3</t>
  </si>
  <si>
    <t>27</t>
  </si>
  <si>
    <t>-5.3</t>
  </si>
  <si>
    <t>-1.4</t>
  </si>
  <si>
    <t>-5.3</t>
  </si>
  <si>
    <t>-1.7</t>
  </si>
  <si>
    <t>-1.2</t>
  </si>
  <si>
    <t>9.7</t>
  </si>
  <si>
    <t>10.8</t>
  </si>
  <si>
    <t>15.8</t>
  </si>
  <si>
    <t>14.9</t>
  </si>
  <si>
    <t>13.6</t>
  </si>
  <si>
    <t>8.6</t>
  </si>
  <si>
    <t>1.7</t>
  </si>
  <si>
    <t>-0.9</t>
  </si>
  <si>
    <t>9</t>
  </si>
  <si>
    <t>10</t>
  </si>
  <si>
    <t>11</t>
  </si>
  <si>
    <t>12</t>
  </si>
  <si>
    <t>13</t>
  </si>
  <si>
    <t>14</t>
  </si>
  <si>
    <t>15</t>
  </si>
  <si>
    <r>
      <t>1</t>
    </r>
    <r>
      <rPr>
        <sz val="11"/>
        <color indexed="8"/>
        <rFont val="ＭＳ 明朝"/>
        <family val="1"/>
      </rPr>
      <t>6</t>
    </r>
  </si>
  <si>
    <t>17</t>
  </si>
  <si>
    <t>18</t>
  </si>
  <si>
    <t>19</t>
  </si>
  <si>
    <t>20</t>
  </si>
  <si>
    <t>21</t>
  </si>
  <si>
    <t>22</t>
  </si>
  <si>
    <t>24</t>
  </si>
  <si>
    <t>-2.3</t>
  </si>
  <si>
    <t>27</t>
  </si>
  <si>
    <t>28</t>
  </si>
  <si>
    <t>-4.4</t>
  </si>
  <si>
    <t>-4.4</t>
  </si>
  <si>
    <t>-2.6</t>
  </si>
  <si>
    <t>-1.9</t>
  </si>
  <si>
    <t>2.4</t>
  </si>
  <si>
    <t>9.4</t>
  </si>
  <si>
    <t>11.9</t>
  </si>
  <si>
    <t>16.7</t>
  </si>
  <si>
    <t>17.4</t>
  </si>
  <si>
    <t>17.5</t>
  </si>
  <si>
    <t>9</t>
  </si>
  <si>
    <t>0.1</t>
  </si>
  <si>
    <t>0</t>
  </si>
  <si>
    <t>-5.3</t>
  </si>
  <si>
    <t>―</t>
  </si>
  <si>
    <t>―</t>
  </si>
  <si>
    <t>※降水量及び平均風速については、設備更新のため、欠測</t>
  </si>
  <si>
    <t>29</t>
  </si>
  <si>
    <t>-1.3</t>
  </si>
  <si>
    <t>1.1</t>
  </si>
  <si>
    <t>4.5</t>
  </si>
  <si>
    <t>11.3</t>
  </si>
  <si>
    <t>15.4</t>
  </si>
  <si>
    <t>21.5</t>
  </si>
  <si>
    <t>20.1</t>
  </si>
  <si>
    <t>16.4</t>
  </si>
  <si>
    <t>9.1</t>
  </si>
  <si>
    <t>-0.8</t>
  </si>
  <si>
    <t>-3.0</t>
  </si>
  <si>
    <t>2.0</t>
  </si>
  <si>
    <t>29</t>
  </si>
  <si>
    <t>-3.0</t>
  </si>
  <si>
    <t>30</t>
  </si>
  <si>
    <t>-4.3</t>
  </si>
  <si>
    <t>10</t>
  </si>
  <si>
    <t>11</t>
  </si>
  <si>
    <t>12</t>
  </si>
  <si>
    <r>
      <t>1</t>
    </r>
    <r>
      <rPr>
        <sz val="11"/>
        <color indexed="8"/>
        <rFont val="ＭＳ 明朝"/>
        <family val="1"/>
      </rPr>
      <t>6</t>
    </r>
  </si>
  <si>
    <t>17</t>
  </si>
  <si>
    <t>21</t>
  </si>
  <si>
    <t>-4.4</t>
  </si>
  <si>
    <t>30</t>
  </si>
  <si>
    <t>-4.3</t>
  </si>
  <si>
    <t>0.5</t>
  </si>
  <si>
    <t>5.6</t>
  </si>
  <si>
    <t>9.8</t>
  </si>
  <si>
    <t>14.2</t>
  </si>
  <si>
    <t>18.5</t>
  </si>
  <si>
    <t>18.4</t>
  </si>
  <si>
    <t>5.8</t>
  </si>
  <si>
    <t>-0.4</t>
  </si>
  <si>
    <t>令和元年</t>
  </si>
  <si>
    <t>-1.1</t>
  </si>
  <si>
    <t>-1</t>
  </si>
  <si>
    <t>2.4</t>
  </si>
  <si>
    <t>2.7</t>
  </si>
  <si>
    <t>8.1</t>
  </si>
  <si>
    <t>14.9</t>
  </si>
  <si>
    <t>18.2</t>
  </si>
  <si>
    <t>21.1</t>
  </si>
  <si>
    <t>18.6</t>
  </si>
  <si>
    <t>10.9</t>
  </si>
  <si>
    <t>2.2</t>
  </si>
  <si>
    <t>1.5</t>
  </si>
  <si>
    <t>令和2年</t>
  </si>
  <si>
    <t>0.1</t>
  </si>
  <si>
    <t>-2.3</t>
  </si>
  <si>
    <t>0.1</t>
  </si>
  <si>
    <t>5.7</t>
  </si>
  <si>
    <t>9.9</t>
  </si>
  <si>
    <t>17.4</t>
  </si>
  <si>
    <t>16.9</t>
  </si>
  <si>
    <t>21.8</t>
  </si>
  <si>
    <t>15.1</t>
  </si>
  <si>
    <t>8.9</t>
  </si>
  <si>
    <t>4.2</t>
  </si>
  <si>
    <t>-0.7</t>
  </si>
  <si>
    <t>-2.3</t>
  </si>
  <si>
    <t>令和3年</t>
  </si>
  <si>
    <t>-4.0</t>
  </si>
  <si>
    <t>-4.0</t>
  </si>
  <si>
    <t>令和4年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</si>
</sst>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0;[Red]0"/>
    <numFmt numFmtId="179" formatCode="0_ "/>
    <numFmt numFmtId="180" formatCode="0.0;[Red]0.0"/>
    <numFmt numFmtId="181" formatCode="0.0"/>
    <numFmt numFmtId="182" formatCode="0.0_ ;[Red]\-0.0\ "/>
    <numFmt numFmtId="183" formatCode="0.0_ "/>
    <numFmt numFmtId="184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6" fillId="34" borderId="0" xfId="0" applyNumberFormat="1" applyFont="1" applyFill="1" applyBorder="1" applyAlignment="1">
      <alignment horizontal="center" vertical="center"/>
    </xf>
    <xf numFmtId="49" fontId="46" fillId="34" borderId="13" xfId="0" applyNumberFormat="1" applyFont="1" applyFill="1" applyBorder="1" applyAlignment="1">
      <alignment horizontal="center" vertical="center"/>
    </xf>
    <xf numFmtId="49" fontId="47" fillId="34" borderId="13" xfId="0" applyNumberFormat="1" applyFont="1" applyFill="1" applyBorder="1" applyAlignment="1">
      <alignment horizontal="center" vertical="center"/>
    </xf>
    <xf numFmtId="49" fontId="46" fillId="34" borderId="14" xfId="0" applyNumberFormat="1" applyFont="1" applyFill="1" applyBorder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177" fontId="46" fillId="0" borderId="0" xfId="0" applyNumberFormat="1" applyFont="1" applyFill="1" applyAlignment="1">
      <alignment vertical="center"/>
    </xf>
    <xf numFmtId="49" fontId="46" fillId="34" borderId="15" xfId="0" applyNumberFormat="1" applyFont="1" applyFill="1" applyBorder="1" applyAlignment="1">
      <alignment horizontal="center" vertical="center"/>
    </xf>
    <xf numFmtId="49" fontId="46" fillId="34" borderId="16" xfId="0" applyNumberFormat="1" applyFont="1" applyFill="1" applyBorder="1" applyAlignment="1">
      <alignment horizontal="center" vertical="center"/>
    </xf>
    <xf numFmtId="49" fontId="46" fillId="34" borderId="14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178" fontId="46" fillId="34" borderId="0" xfId="0" applyNumberFormat="1" applyFont="1" applyFill="1" applyBorder="1" applyAlignment="1">
      <alignment horizontal="right" vertical="center"/>
    </xf>
    <xf numFmtId="178" fontId="5" fillId="34" borderId="0" xfId="49" applyNumberFormat="1" applyFont="1" applyFill="1" applyBorder="1" applyAlignment="1">
      <alignment horizontal="right" vertical="center"/>
    </xf>
    <xf numFmtId="178" fontId="7" fillId="34" borderId="0" xfId="49" applyNumberFormat="1" applyFont="1" applyFill="1" applyBorder="1" applyAlignment="1">
      <alignment horizontal="right" vertical="center"/>
    </xf>
    <xf numFmtId="178" fontId="46" fillId="34" borderId="17" xfId="0" applyNumberFormat="1" applyFont="1" applyFill="1" applyBorder="1" applyAlignment="1">
      <alignment horizontal="right" vertical="center"/>
    </xf>
    <xf numFmtId="178" fontId="5" fillId="34" borderId="17" xfId="49" applyNumberFormat="1" applyFont="1" applyFill="1" applyBorder="1" applyAlignment="1">
      <alignment horizontal="right" vertical="center"/>
    </xf>
    <xf numFmtId="178" fontId="46" fillId="34" borderId="19" xfId="0" applyNumberFormat="1" applyFont="1" applyFill="1" applyBorder="1" applyAlignment="1">
      <alignment horizontal="right" vertical="center"/>
    </xf>
    <xf numFmtId="178" fontId="5" fillId="34" borderId="19" xfId="49" applyNumberFormat="1" applyFont="1" applyFill="1" applyBorder="1" applyAlignment="1">
      <alignment horizontal="right" vertical="center"/>
    </xf>
    <xf numFmtId="180" fontId="46" fillId="34" borderId="0" xfId="0" applyNumberFormat="1" applyFont="1" applyFill="1" applyBorder="1" applyAlignment="1">
      <alignment horizontal="right" vertical="center"/>
    </xf>
    <xf numFmtId="180" fontId="5" fillId="34" borderId="0" xfId="49" applyNumberFormat="1" applyFont="1" applyFill="1" applyBorder="1" applyAlignment="1">
      <alignment horizontal="right" vertical="center"/>
    </xf>
    <xf numFmtId="180" fontId="7" fillId="35" borderId="20" xfId="0" applyNumberFormat="1" applyFont="1" applyFill="1" applyBorder="1" applyAlignment="1">
      <alignment horizontal="right" vertical="center"/>
    </xf>
    <xf numFmtId="180" fontId="7" fillId="35" borderId="0" xfId="62" applyNumberFormat="1" applyFont="1" applyFill="1" applyBorder="1" applyAlignment="1">
      <alignment horizontal="right" vertical="center"/>
      <protection/>
    </xf>
    <xf numFmtId="180" fontId="7" fillId="34" borderId="0" xfId="0" applyNumberFormat="1" applyFont="1" applyFill="1" applyBorder="1" applyAlignment="1">
      <alignment horizontal="right" vertical="center"/>
    </xf>
    <xf numFmtId="180" fontId="46" fillId="34" borderId="17" xfId="0" applyNumberFormat="1" applyFont="1" applyFill="1" applyBorder="1" applyAlignment="1">
      <alignment horizontal="right" vertical="center"/>
    </xf>
    <xf numFmtId="180" fontId="5" fillId="34" borderId="17" xfId="49" applyNumberFormat="1" applyFont="1" applyFill="1" applyBorder="1" applyAlignment="1">
      <alignment horizontal="right" vertical="center"/>
    </xf>
    <xf numFmtId="180" fontId="46" fillId="34" borderId="19" xfId="0" applyNumberFormat="1" applyFont="1" applyFill="1" applyBorder="1" applyAlignment="1">
      <alignment horizontal="right" vertical="center"/>
    </xf>
    <xf numFmtId="180" fontId="5" fillId="34" borderId="19" xfId="49" applyNumberFormat="1" applyFont="1" applyFill="1" applyBorder="1" applyAlignment="1">
      <alignment horizontal="right" vertical="center"/>
    </xf>
    <xf numFmtId="49" fontId="46" fillId="34" borderId="0" xfId="0" applyNumberFormat="1" applyFont="1" applyFill="1" applyBorder="1" applyAlignment="1">
      <alignment horizontal="right" vertical="center"/>
    </xf>
    <xf numFmtId="49" fontId="7" fillId="35" borderId="0" xfId="62" applyNumberFormat="1" applyFont="1" applyFill="1" applyBorder="1" applyAlignment="1">
      <alignment horizontal="right" vertical="center"/>
      <protection/>
    </xf>
    <xf numFmtId="49" fontId="46" fillId="34" borderId="17" xfId="0" applyNumberFormat="1" applyFont="1" applyFill="1" applyBorder="1" applyAlignment="1">
      <alignment horizontal="right" vertical="center"/>
    </xf>
    <xf numFmtId="49" fontId="46" fillId="34" borderId="19" xfId="0" applyNumberFormat="1" applyFont="1" applyFill="1" applyBorder="1" applyAlignment="1">
      <alignment horizontal="right" vertical="center"/>
    </xf>
    <xf numFmtId="180" fontId="46" fillId="34" borderId="20" xfId="0" applyNumberFormat="1" applyFont="1" applyFill="1" applyBorder="1" applyAlignment="1">
      <alignment horizontal="right" vertical="center"/>
    </xf>
    <xf numFmtId="179" fontId="46" fillId="34" borderId="0" xfId="0" applyNumberFormat="1" applyFont="1" applyFill="1" applyBorder="1" applyAlignment="1" quotePrefix="1">
      <alignment horizontal="right" vertical="center"/>
    </xf>
    <xf numFmtId="49" fontId="7" fillId="34" borderId="0" xfId="0" applyNumberFormat="1" applyFont="1" applyFill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right" vertical="center"/>
    </xf>
    <xf numFmtId="180" fontId="7" fillId="34" borderId="17" xfId="0" applyNumberFormat="1" applyFont="1" applyFill="1" applyBorder="1" applyAlignment="1">
      <alignment horizontal="right" vertical="center"/>
    </xf>
    <xf numFmtId="180" fontId="7" fillId="34" borderId="17" xfId="49" applyNumberFormat="1" applyFont="1" applyFill="1" applyBorder="1" applyAlignment="1">
      <alignment horizontal="right" vertical="center"/>
    </xf>
    <xf numFmtId="178" fontId="7" fillId="34" borderId="17" xfId="49" applyNumberFormat="1" applyFont="1" applyFill="1" applyBorder="1" applyAlignment="1">
      <alignment horizontal="right" vertical="center"/>
    </xf>
    <xf numFmtId="178" fontId="7" fillId="34" borderId="17" xfId="0" applyNumberFormat="1" applyFont="1" applyFill="1" applyBorder="1" applyAlignment="1">
      <alignment horizontal="right" vertical="center"/>
    </xf>
    <xf numFmtId="180" fontId="5" fillId="34" borderId="20" xfId="0" applyNumberFormat="1" applyFont="1" applyFill="1" applyBorder="1" applyAlignment="1">
      <alignment horizontal="right" vertical="center"/>
    </xf>
    <xf numFmtId="180" fontId="5" fillId="34" borderId="0" xfId="0" applyNumberFormat="1" applyFont="1" applyFill="1" applyBorder="1" applyAlignment="1">
      <alignment horizontal="right" vertical="center"/>
    </xf>
    <xf numFmtId="178" fontId="5" fillId="34" borderId="0" xfId="0" applyNumberFormat="1" applyFont="1" applyFill="1" applyBorder="1" applyAlignment="1">
      <alignment horizontal="right" vertical="center"/>
    </xf>
    <xf numFmtId="49" fontId="5" fillId="34" borderId="19" xfId="0" applyNumberFormat="1" applyFont="1" applyFill="1" applyBorder="1" applyAlignment="1">
      <alignment horizontal="center" vertical="center"/>
    </xf>
    <xf numFmtId="180" fontId="5" fillId="34" borderId="21" xfId="0" applyNumberFormat="1" applyFont="1" applyFill="1" applyBorder="1" applyAlignment="1">
      <alignment horizontal="right" vertical="center"/>
    </xf>
    <xf numFmtId="180" fontId="5" fillId="34" borderId="19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7" fillId="34" borderId="0" xfId="49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right" vertical="center"/>
    </xf>
    <xf numFmtId="49" fontId="7" fillId="34" borderId="17" xfId="0" applyNumberFormat="1" applyFont="1" applyFill="1" applyBorder="1" applyAlignment="1">
      <alignment horizontal="right" vertical="center"/>
    </xf>
    <xf numFmtId="49" fontId="5" fillId="34" borderId="19" xfId="0" applyNumberFormat="1" applyFont="1" applyFill="1" applyBorder="1" applyAlignment="1">
      <alignment horizontal="right" vertical="center"/>
    </xf>
    <xf numFmtId="49" fontId="7" fillId="34" borderId="13" xfId="0" applyNumberFormat="1" applyFont="1" applyFill="1" applyBorder="1" applyAlignment="1">
      <alignment horizontal="center" vertical="center"/>
    </xf>
    <xf numFmtId="178" fontId="46" fillId="34" borderId="0" xfId="0" applyNumberFormat="1" applyFont="1" applyFill="1" applyAlignment="1">
      <alignment vertical="center"/>
    </xf>
    <xf numFmtId="180" fontId="46" fillId="34" borderId="20" xfId="0" applyNumberFormat="1" applyFont="1" applyFill="1" applyBorder="1" applyAlignment="1">
      <alignment vertical="center"/>
    </xf>
    <xf numFmtId="180" fontId="46" fillId="34" borderId="0" xfId="0" applyNumberFormat="1" applyFont="1" applyFill="1" applyAlignment="1">
      <alignment vertical="center"/>
    </xf>
    <xf numFmtId="180" fontId="46" fillId="34" borderId="21" xfId="0" applyNumberFormat="1" applyFont="1" applyFill="1" applyBorder="1" applyAlignment="1">
      <alignment horizontal="right" vertical="center"/>
    </xf>
    <xf numFmtId="49" fontId="46" fillId="34" borderId="15" xfId="0" applyNumberFormat="1" applyFont="1" applyFill="1" applyBorder="1" applyAlignment="1">
      <alignment horizontal="right" vertical="center"/>
    </xf>
    <xf numFmtId="178" fontId="5" fillId="34" borderId="15" xfId="49" applyNumberFormat="1" applyFont="1" applyFill="1" applyBorder="1" applyAlignment="1">
      <alignment horizontal="right" vertical="center"/>
    </xf>
    <xf numFmtId="178" fontId="46" fillId="34" borderId="15" xfId="0" applyNumberFormat="1" applyFont="1" applyFill="1" applyBorder="1" applyAlignment="1">
      <alignment horizontal="right" vertical="center"/>
    </xf>
    <xf numFmtId="180" fontId="46" fillId="34" borderId="22" xfId="0" applyNumberFormat="1" applyFont="1" applyFill="1" applyBorder="1" applyAlignment="1">
      <alignment horizontal="right" vertical="center"/>
    </xf>
    <xf numFmtId="180" fontId="46" fillId="34" borderId="15" xfId="0" applyNumberFormat="1" applyFont="1" applyFill="1" applyBorder="1" applyAlignment="1">
      <alignment horizontal="right" vertical="center"/>
    </xf>
    <xf numFmtId="180" fontId="5" fillId="34" borderId="15" xfId="49" applyNumberFormat="1" applyFont="1" applyFill="1" applyBorder="1" applyAlignment="1">
      <alignment horizontal="right" vertical="center"/>
    </xf>
    <xf numFmtId="49" fontId="7" fillId="34" borderId="0" xfId="0" applyNumberFormat="1" applyFont="1" applyFill="1" applyBorder="1" applyAlignment="1">
      <alignment horizontal="right" vertical="center"/>
    </xf>
    <xf numFmtId="49" fontId="5" fillId="34" borderId="15" xfId="61" applyNumberFormat="1" applyFont="1" applyFill="1" applyBorder="1" applyAlignment="1">
      <alignment horizontal="right" vertical="center"/>
      <protection/>
    </xf>
    <xf numFmtId="178" fontId="5" fillId="34" borderId="15" xfId="61" applyNumberFormat="1" applyFont="1" applyFill="1" applyBorder="1" applyAlignment="1">
      <alignment horizontal="right" vertical="center"/>
      <protection/>
    </xf>
    <xf numFmtId="178" fontId="5" fillId="34" borderId="0" xfId="61" applyNumberFormat="1" applyFont="1" applyFill="1" applyBorder="1" applyAlignment="1">
      <alignment horizontal="right" vertical="center"/>
      <protection/>
    </xf>
    <xf numFmtId="180" fontId="5" fillId="34" borderId="22" xfId="61" applyNumberFormat="1" applyFont="1" applyFill="1" applyBorder="1" applyAlignment="1">
      <alignment horizontal="right" vertical="center"/>
      <protection/>
    </xf>
    <xf numFmtId="180" fontId="5" fillId="34" borderId="15" xfId="61" applyNumberFormat="1" applyFont="1" applyFill="1" applyBorder="1" applyAlignment="1">
      <alignment horizontal="right" vertical="center"/>
      <protection/>
    </xf>
    <xf numFmtId="180" fontId="5" fillId="34" borderId="20" xfId="61" applyNumberFormat="1" applyFont="1" applyFill="1" applyBorder="1" applyAlignment="1">
      <alignment horizontal="right" vertical="center"/>
      <protection/>
    </xf>
    <xf numFmtId="180" fontId="5" fillId="34" borderId="0" xfId="61" applyNumberFormat="1" applyFont="1" applyFill="1" applyBorder="1" applyAlignment="1">
      <alignment horizontal="right" vertical="center"/>
      <protection/>
    </xf>
    <xf numFmtId="49" fontId="5" fillId="34" borderId="0" xfId="61" applyNumberFormat="1" applyFont="1" applyFill="1" applyBorder="1" applyAlignment="1">
      <alignment horizontal="right" vertical="center"/>
      <protection/>
    </xf>
    <xf numFmtId="49" fontId="5" fillId="35" borderId="15" xfId="62" applyNumberFormat="1" applyFont="1" applyFill="1" applyBorder="1" applyAlignment="1">
      <alignment horizontal="right" vertical="center"/>
      <protection/>
    </xf>
    <xf numFmtId="178" fontId="5" fillId="35" borderId="15" xfId="49" applyNumberFormat="1" applyFont="1" applyFill="1" applyBorder="1" applyAlignment="1">
      <alignment horizontal="right" vertical="center"/>
    </xf>
    <xf numFmtId="178" fontId="5" fillId="35" borderId="15" xfId="62" applyNumberFormat="1" applyFont="1" applyFill="1" applyBorder="1" applyAlignment="1">
      <alignment horizontal="right" vertical="center"/>
      <protection/>
    </xf>
    <xf numFmtId="178" fontId="5" fillId="35" borderId="0" xfId="49" applyNumberFormat="1" applyFont="1" applyFill="1" applyBorder="1" applyAlignment="1">
      <alignment horizontal="right" vertical="center"/>
    </xf>
    <xf numFmtId="178" fontId="5" fillId="35" borderId="0" xfId="62" applyNumberFormat="1" applyFont="1" applyFill="1" applyBorder="1" applyAlignment="1">
      <alignment horizontal="right" vertical="center"/>
      <protection/>
    </xf>
    <xf numFmtId="178" fontId="5" fillId="35" borderId="19" xfId="49" applyNumberFormat="1" applyFont="1" applyFill="1" applyBorder="1" applyAlignment="1">
      <alignment horizontal="right" vertical="center"/>
    </xf>
    <xf numFmtId="178" fontId="46" fillId="35" borderId="19" xfId="0" applyNumberFormat="1" applyFont="1" applyFill="1" applyBorder="1" applyAlignment="1">
      <alignment horizontal="right" vertical="center"/>
    </xf>
    <xf numFmtId="180" fontId="5" fillId="35" borderId="22" xfId="62" applyNumberFormat="1" applyFont="1" applyFill="1" applyBorder="1" applyAlignment="1">
      <alignment horizontal="right" vertical="center"/>
      <protection/>
    </xf>
    <xf numFmtId="180" fontId="5" fillId="35" borderId="15" xfId="62" applyNumberFormat="1" applyFont="1" applyFill="1" applyBorder="1" applyAlignment="1">
      <alignment horizontal="right" vertical="center"/>
      <protection/>
    </xf>
    <xf numFmtId="180" fontId="5" fillId="35" borderId="15" xfId="49" applyNumberFormat="1" applyFont="1" applyFill="1" applyBorder="1" applyAlignment="1">
      <alignment horizontal="right" vertical="center"/>
    </xf>
    <xf numFmtId="180" fontId="5" fillId="35" borderId="20" xfId="62" applyNumberFormat="1" applyFont="1" applyFill="1" applyBorder="1" applyAlignment="1">
      <alignment horizontal="right" vertical="center"/>
      <protection/>
    </xf>
    <xf numFmtId="180" fontId="5" fillId="35" borderId="0" xfId="62" applyNumberFormat="1" applyFont="1" applyFill="1" applyBorder="1" applyAlignment="1">
      <alignment horizontal="right" vertical="center"/>
      <protection/>
    </xf>
    <xf numFmtId="180" fontId="5" fillId="35" borderId="0" xfId="49" applyNumberFormat="1" applyFont="1" applyFill="1" applyBorder="1" applyAlignment="1">
      <alignment horizontal="right" vertical="center"/>
    </xf>
    <xf numFmtId="180" fontId="46" fillId="35" borderId="21" xfId="0" applyNumberFormat="1" applyFont="1" applyFill="1" applyBorder="1" applyAlignment="1">
      <alignment horizontal="right" vertical="center"/>
    </xf>
    <xf numFmtId="180" fontId="46" fillId="35" borderId="19" xfId="0" applyNumberFormat="1" applyFont="1" applyFill="1" applyBorder="1" applyAlignment="1">
      <alignment horizontal="right" vertical="center"/>
    </xf>
    <xf numFmtId="180" fontId="5" fillId="35" borderId="19" xfId="49" applyNumberFormat="1" applyFont="1" applyFill="1" applyBorder="1" applyAlignment="1">
      <alignment horizontal="right" vertical="center"/>
    </xf>
    <xf numFmtId="49" fontId="5" fillId="35" borderId="0" xfId="62" applyNumberFormat="1" applyFont="1" applyFill="1" applyBorder="1" applyAlignment="1">
      <alignment horizontal="right" vertical="center"/>
      <protection/>
    </xf>
    <xf numFmtId="49" fontId="46" fillId="35" borderId="19" xfId="0" applyNumberFormat="1" applyFont="1" applyFill="1" applyBorder="1" applyAlignment="1">
      <alignment horizontal="right" vertical="center"/>
    </xf>
    <xf numFmtId="178" fontId="7" fillId="35" borderId="0" xfId="49" applyNumberFormat="1" applyFont="1" applyFill="1" applyBorder="1" applyAlignment="1">
      <alignment horizontal="right" vertical="center"/>
    </xf>
    <xf numFmtId="180" fontId="7" fillId="35" borderId="0" xfId="0" applyNumberFormat="1" applyFont="1" applyFill="1" applyBorder="1" applyAlignment="1">
      <alignment horizontal="right" vertical="center"/>
    </xf>
    <xf numFmtId="178" fontId="46" fillId="35" borderId="0" xfId="0" applyNumberFormat="1" applyFont="1" applyFill="1" applyAlignment="1">
      <alignment vertical="center"/>
    </xf>
    <xf numFmtId="180" fontId="46" fillId="35" borderId="0" xfId="0" applyNumberFormat="1" applyFont="1" applyFill="1" applyAlignment="1">
      <alignment vertical="center"/>
    </xf>
    <xf numFmtId="49" fontId="46" fillId="35" borderId="0" xfId="0" applyNumberFormat="1" applyFont="1" applyFill="1" applyAlignment="1">
      <alignment horizontal="right" vertical="center"/>
    </xf>
    <xf numFmtId="178" fontId="46" fillId="34" borderId="0" xfId="0" applyNumberFormat="1" applyFont="1" applyFill="1" applyBorder="1" applyAlignment="1">
      <alignment vertical="center"/>
    </xf>
    <xf numFmtId="178" fontId="46" fillId="35" borderId="0" xfId="0" applyNumberFormat="1" applyFont="1" applyFill="1" applyBorder="1" applyAlignment="1">
      <alignment vertical="center"/>
    </xf>
    <xf numFmtId="180" fontId="46" fillId="34" borderId="0" xfId="0" applyNumberFormat="1" applyFont="1" applyFill="1" applyBorder="1" applyAlignment="1">
      <alignment vertical="center"/>
    </xf>
    <xf numFmtId="180" fontId="46" fillId="35" borderId="20" xfId="0" applyNumberFormat="1" applyFont="1" applyFill="1" applyBorder="1" applyAlignment="1">
      <alignment vertical="center"/>
    </xf>
    <xf numFmtId="180" fontId="46" fillId="35" borderId="0" xfId="0" applyNumberFormat="1" applyFont="1" applyFill="1" applyBorder="1" applyAlignment="1">
      <alignment vertical="center"/>
    </xf>
    <xf numFmtId="180" fontId="5" fillId="35" borderId="20" xfId="0" applyNumberFormat="1" applyFont="1" applyFill="1" applyBorder="1" applyAlignment="1">
      <alignment horizontal="right" vertical="center"/>
    </xf>
    <xf numFmtId="180" fontId="7" fillId="35" borderId="12" xfId="0" applyNumberFormat="1" applyFont="1" applyFill="1" applyBorder="1" applyAlignment="1">
      <alignment horizontal="right" vertical="center"/>
    </xf>
    <xf numFmtId="180" fontId="7" fillId="35" borderId="17" xfId="0" applyNumberFormat="1" applyFont="1" applyFill="1" applyBorder="1" applyAlignment="1">
      <alignment horizontal="right" vertical="center"/>
    </xf>
    <xf numFmtId="178" fontId="7" fillId="35" borderId="17" xfId="49" applyNumberFormat="1" applyFont="1" applyFill="1" applyBorder="1" applyAlignment="1">
      <alignment horizontal="right" vertical="center"/>
    </xf>
    <xf numFmtId="180" fontId="5" fillId="35" borderId="0" xfId="0" applyNumberFormat="1" applyFont="1" applyFill="1" applyBorder="1" applyAlignment="1">
      <alignment horizontal="right" vertical="center"/>
    </xf>
    <xf numFmtId="49" fontId="46" fillId="35" borderId="0" xfId="0" applyNumberFormat="1" applyFont="1" applyFill="1" applyBorder="1" applyAlignment="1">
      <alignment horizontal="right" vertical="center"/>
    </xf>
    <xf numFmtId="177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35" borderId="0" xfId="0" applyFill="1" applyAlignment="1">
      <alignment horizontal="center" vertical="center"/>
    </xf>
    <xf numFmtId="176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177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77" fontId="46" fillId="35" borderId="0" xfId="0" applyNumberFormat="1" applyFont="1" applyFill="1" applyAlignment="1">
      <alignment vertical="center"/>
    </xf>
    <xf numFmtId="0" fontId="46" fillId="35" borderId="0" xfId="0" applyFont="1" applyFill="1" applyAlignment="1">
      <alignment vertical="center"/>
    </xf>
    <xf numFmtId="49" fontId="7" fillId="35" borderId="17" xfId="0" applyNumberFormat="1" applyFont="1" applyFill="1" applyBorder="1" applyAlignment="1">
      <alignment horizontal="right" vertical="center"/>
    </xf>
    <xf numFmtId="178" fontId="7" fillId="35" borderId="17" xfId="0" applyNumberFormat="1" applyFont="1" applyFill="1" applyBorder="1" applyAlignment="1">
      <alignment horizontal="right" vertical="center"/>
    </xf>
    <xf numFmtId="180" fontId="7" fillId="34" borderId="0" xfId="0" applyNumberFormat="1" applyFont="1" applyFill="1" applyBorder="1" applyAlignment="1">
      <alignment horizontal="center" vertical="center"/>
    </xf>
    <xf numFmtId="180" fontId="5" fillId="35" borderId="15" xfId="62" applyNumberFormat="1" applyFont="1" applyFill="1" applyBorder="1" applyAlignment="1">
      <alignment horizontal="center" vertical="center"/>
      <protection/>
    </xf>
    <xf numFmtId="180" fontId="5" fillId="35" borderId="0" xfId="62" applyNumberFormat="1" applyFont="1" applyFill="1" applyBorder="1" applyAlignment="1">
      <alignment horizontal="center" vertical="center"/>
      <protection/>
    </xf>
    <xf numFmtId="180" fontId="46" fillId="35" borderId="0" xfId="0" applyNumberFormat="1" applyFont="1" applyFill="1" applyAlignment="1">
      <alignment horizontal="center" vertical="center"/>
    </xf>
    <xf numFmtId="180" fontId="47" fillId="35" borderId="0" xfId="0" applyNumberFormat="1" applyFont="1" applyFill="1" applyAlignment="1">
      <alignment horizontal="center" vertical="center"/>
    </xf>
    <xf numFmtId="177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77" fontId="46" fillId="35" borderId="0" xfId="0" applyNumberFormat="1" applyFont="1" applyFill="1" applyAlignment="1">
      <alignment horizontal="left" vertical="center"/>
    </xf>
    <xf numFmtId="49" fontId="47" fillId="34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62" applyNumberFormat="1" applyFont="1" applyFill="1" applyBorder="1" applyAlignment="1">
      <alignment horizontal="right" vertical="center"/>
      <protection/>
    </xf>
    <xf numFmtId="180" fontId="5" fillId="0" borderId="20" xfId="62" applyNumberFormat="1" applyFont="1" applyFill="1" applyBorder="1" applyAlignment="1">
      <alignment horizontal="right" vertical="center"/>
      <protection/>
    </xf>
    <xf numFmtId="180" fontId="5" fillId="0" borderId="0" xfId="62" applyNumberFormat="1" applyFont="1" applyFill="1" applyBorder="1" applyAlignment="1">
      <alignment horizontal="right" vertical="center"/>
      <protection/>
    </xf>
    <xf numFmtId="178" fontId="5" fillId="0" borderId="0" xfId="49" applyNumberFormat="1" applyFont="1" applyFill="1" applyBorder="1" applyAlignment="1">
      <alignment horizontal="right" vertical="center"/>
    </xf>
    <xf numFmtId="178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NumberFormat="1" applyFont="1" applyFill="1" applyBorder="1" applyAlignment="1">
      <alignment horizontal="right" vertical="center"/>
      <protection/>
    </xf>
    <xf numFmtId="49" fontId="7" fillId="0" borderId="0" xfId="62" applyNumberFormat="1" applyFont="1" applyFill="1" applyBorder="1" applyAlignment="1">
      <alignment horizontal="right" vertical="center"/>
      <protection/>
    </xf>
    <xf numFmtId="181" fontId="5" fillId="0" borderId="0" xfId="6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177" fontId="5" fillId="33" borderId="2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177" fontId="5" fillId="33" borderId="28" xfId="0" applyNumberFormat="1" applyFont="1" applyFill="1" applyBorder="1" applyAlignment="1">
      <alignment horizontal="center" vertical="center"/>
    </xf>
    <xf numFmtId="177" fontId="5" fillId="33" borderId="16" xfId="0" applyNumberFormat="1" applyFont="1" applyFill="1" applyBorder="1" applyAlignment="1">
      <alignment horizontal="center" vertical="center"/>
    </xf>
    <xf numFmtId="177" fontId="5" fillId="33" borderId="25" xfId="0" applyNumberFormat="1" applyFont="1" applyFill="1" applyBorder="1" applyAlignment="1">
      <alignment horizontal="center" vertical="center"/>
    </xf>
    <xf numFmtId="177" fontId="5" fillId="33" borderId="26" xfId="0" applyNumberFormat="1" applyFont="1" applyFill="1" applyBorder="1" applyAlignment="1">
      <alignment horizontal="center" vertical="center"/>
    </xf>
    <xf numFmtId="183" fontId="7" fillId="0" borderId="0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1-tochikisyou" xfId="61"/>
    <cellStyle name="標準_0901-tochikisyou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4" width="9.421875" style="3" bestFit="1" customWidth="1"/>
    <col min="5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2.75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2.75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2.75">
      <c r="A5" s="22" t="s">
        <v>14</v>
      </c>
      <c r="B5" s="30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2.75">
      <c r="A6" s="11" t="s">
        <v>19</v>
      </c>
      <c r="B6" s="30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44" t="s">
        <v>102</v>
      </c>
    </row>
    <row r="7" spans="1:11" s="119" customFormat="1" ht="12.75">
      <c r="A7" s="11" t="s">
        <v>20</v>
      </c>
      <c r="B7" s="30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2.75">
      <c r="A8" s="11" t="s">
        <v>21</v>
      </c>
      <c r="B8" s="30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2.75">
      <c r="A9" s="11" t="s">
        <v>22</v>
      </c>
      <c r="B9" s="30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2.75">
      <c r="A10" s="11" t="s">
        <v>23</v>
      </c>
      <c r="B10" s="30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2.75">
      <c r="A11" s="12" t="s">
        <v>24</v>
      </c>
      <c r="B11" s="32">
        <f>AVERAGE(B13:B24)</f>
        <v>16.5</v>
      </c>
      <c r="C11" s="33">
        <f>MAX(C13:C24)</f>
        <v>39.2</v>
      </c>
      <c r="D11" s="40">
        <f>MIN(D13:D24)</f>
        <v>-1.8</v>
      </c>
      <c r="E11" s="34">
        <f>AVERAGE(E13:E24)</f>
        <v>71.84166666666668</v>
      </c>
      <c r="F11" s="34">
        <f>SUM(F13:F24)</f>
        <v>1252.5</v>
      </c>
      <c r="G11" s="34">
        <f>AVERAGE(G13:G24)</f>
        <v>3.0083333333333333</v>
      </c>
      <c r="H11" s="25">
        <f>SUM(H13:H24)</f>
        <v>213</v>
      </c>
      <c r="I11" s="25">
        <f>SUM(I13:I24)</f>
        <v>116</v>
      </c>
      <c r="J11" s="25">
        <f>SUM(J13:J24)</f>
        <v>35</v>
      </c>
      <c r="K11" s="25">
        <f>SUM(K13:K24)</f>
        <v>1</v>
      </c>
    </row>
    <row r="12" spans="1:11" s="119" customFormat="1" ht="14.25" customHeight="1">
      <c r="A12" s="17"/>
      <c r="B12" s="35"/>
      <c r="C12" s="35"/>
      <c r="D12" s="41"/>
      <c r="E12" s="35"/>
      <c r="F12" s="35"/>
      <c r="G12" s="36"/>
      <c r="H12" s="27"/>
      <c r="I12" s="26"/>
      <c r="J12" s="26"/>
      <c r="K12" s="26"/>
    </row>
    <row r="13" spans="1:11" s="119" customFormat="1" ht="12.75">
      <c r="A13" s="11" t="s">
        <v>27</v>
      </c>
      <c r="B13" s="30">
        <v>6.2</v>
      </c>
      <c r="C13" s="30">
        <v>17.1</v>
      </c>
      <c r="D13" s="39">
        <v>-1.8</v>
      </c>
      <c r="E13" s="30">
        <v>60</v>
      </c>
      <c r="F13" s="30">
        <v>101</v>
      </c>
      <c r="G13" s="31">
        <v>2.8</v>
      </c>
      <c r="H13" s="24">
        <v>26</v>
      </c>
      <c r="I13" s="23">
        <v>3</v>
      </c>
      <c r="J13" s="23">
        <v>2</v>
      </c>
      <c r="K13" s="23" t="s">
        <v>15</v>
      </c>
    </row>
    <row r="14" spans="1:11" s="119" customFormat="1" ht="12.75">
      <c r="A14" s="11" t="s">
        <v>28</v>
      </c>
      <c r="B14" s="30">
        <v>7</v>
      </c>
      <c r="C14" s="30">
        <v>18.6</v>
      </c>
      <c r="D14" s="39">
        <v>-1.8</v>
      </c>
      <c r="E14" s="30">
        <v>61.5</v>
      </c>
      <c r="F14" s="30">
        <v>24</v>
      </c>
      <c r="G14" s="31">
        <v>2.8</v>
      </c>
      <c r="H14" s="24">
        <v>20</v>
      </c>
      <c r="I14" s="23">
        <v>6</v>
      </c>
      <c r="J14" s="23">
        <v>2</v>
      </c>
      <c r="K14" s="23" t="s">
        <v>15</v>
      </c>
    </row>
    <row r="15" spans="1:11" s="119" customFormat="1" ht="12.75">
      <c r="A15" s="11" t="s">
        <v>29</v>
      </c>
      <c r="B15" s="30">
        <v>11.3</v>
      </c>
      <c r="C15" s="30">
        <v>22.2</v>
      </c>
      <c r="D15" s="39">
        <v>2.5</v>
      </c>
      <c r="E15" s="30">
        <v>59.9</v>
      </c>
      <c r="F15" s="30">
        <v>94.5</v>
      </c>
      <c r="G15" s="31">
        <v>3.5</v>
      </c>
      <c r="H15" s="24">
        <v>17</v>
      </c>
      <c r="I15" s="23">
        <v>11</v>
      </c>
      <c r="J15" s="23">
        <v>3</v>
      </c>
      <c r="K15" s="23" t="s">
        <v>15</v>
      </c>
    </row>
    <row r="16" spans="1:11" s="119" customFormat="1" ht="12.75">
      <c r="A16" s="11" t="s">
        <v>30</v>
      </c>
      <c r="B16" s="30">
        <v>15.7</v>
      </c>
      <c r="C16" s="30">
        <v>28.8</v>
      </c>
      <c r="D16" s="39">
        <v>1.8</v>
      </c>
      <c r="E16" s="30">
        <v>70.3</v>
      </c>
      <c r="F16" s="30">
        <v>45.5</v>
      </c>
      <c r="G16" s="31">
        <v>3.8</v>
      </c>
      <c r="H16" s="24">
        <v>16</v>
      </c>
      <c r="I16" s="23">
        <v>12</v>
      </c>
      <c r="J16" s="23">
        <v>2</v>
      </c>
      <c r="K16" s="23" t="s">
        <v>15</v>
      </c>
    </row>
    <row r="17" spans="1:11" s="119" customFormat="1" ht="12.75">
      <c r="A17" s="11" t="s">
        <v>31</v>
      </c>
      <c r="B17" s="30">
        <v>18.2</v>
      </c>
      <c r="C17" s="30">
        <v>30.4</v>
      </c>
      <c r="D17" s="39">
        <v>11.4</v>
      </c>
      <c r="E17" s="30">
        <v>77.5</v>
      </c>
      <c r="F17" s="30">
        <v>101</v>
      </c>
      <c r="G17" s="31">
        <v>3</v>
      </c>
      <c r="H17" s="24">
        <v>15</v>
      </c>
      <c r="I17" s="23">
        <v>13</v>
      </c>
      <c r="J17" s="23">
        <v>3</v>
      </c>
      <c r="K17" s="23" t="s">
        <v>15</v>
      </c>
    </row>
    <row r="18" spans="1:11" s="119" customFormat="1" ht="12.75">
      <c r="A18" s="11" t="s">
        <v>32</v>
      </c>
      <c r="B18" s="30">
        <v>21.3</v>
      </c>
      <c r="C18" s="30">
        <v>31.8</v>
      </c>
      <c r="D18" s="39">
        <v>14.8</v>
      </c>
      <c r="E18" s="30">
        <v>84.8</v>
      </c>
      <c r="F18" s="30">
        <v>150.5</v>
      </c>
      <c r="G18" s="31">
        <v>2.8</v>
      </c>
      <c r="H18" s="24">
        <v>10</v>
      </c>
      <c r="I18" s="23">
        <v>13</v>
      </c>
      <c r="J18" s="23">
        <v>7</v>
      </c>
      <c r="K18" s="23" t="s">
        <v>15</v>
      </c>
    </row>
    <row r="19" spans="1:11" s="119" customFormat="1" ht="12.75">
      <c r="A19" s="11" t="s">
        <v>33</v>
      </c>
      <c r="B19" s="30">
        <v>28.3</v>
      </c>
      <c r="C19" s="30">
        <v>37.1</v>
      </c>
      <c r="D19" s="39">
        <v>20.8</v>
      </c>
      <c r="E19" s="30">
        <v>87.1</v>
      </c>
      <c r="F19" s="30">
        <v>97</v>
      </c>
      <c r="G19" s="31">
        <v>3.5</v>
      </c>
      <c r="H19" s="24">
        <v>17</v>
      </c>
      <c r="I19" s="23">
        <v>12</v>
      </c>
      <c r="J19" s="23">
        <v>2</v>
      </c>
      <c r="K19" s="23" t="s">
        <v>15</v>
      </c>
    </row>
    <row r="20" spans="1:11" s="119" customFormat="1" ht="12.75">
      <c r="A20" s="11" t="s">
        <v>34</v>
      </c>
      <c r="B20" s="30">
        <v>28</v>
      </c>
      <c r="C20" s="30">
        <v>39.2</v>
      </c>
      <c r="D20" s="39">
        <v>19.4</v>
      </c>
      <c r="E20" s="30">
        <v>81.7</v>
      </c>
      <c r="F20" s="30">
        <v>142</v>
      </c>
      <c r="G20" s="31">
        <v>3.5</v>
      </c>
      <c r="H20" s="24">
        <v>22</v>
      </c>
      <c r="I20" s="23">
        <v>7</v>
      </c>
      <c r="J20" s="23">
        <v>2</v>
      </c>
      <c r="K20" s="23" t="s">
        <v>15</v>
      </c>
    </row>
    <row r="21" spans="1:11" s="119" customFormat="1" ht="12.75">
      <c r="A21" s="11" t="s">
        <v>35</v>
      </c>
      <c r="B21" s="30">
        <v>22.7</v>
      </c>
      <c r="C21" s="30">
        <v>35.4</v>
      </c>
      <c r="D21" s="39">
        <v>14.7</v>
      </c>
      <c r="E21" s="30">
        <v>81.5</v>
      </c>
      <c r="F21" s="30">
        <v>211.5</v>
      </c>
      <c r="G21" s="31">
        <v>2.6</v>
      </c>
      <c r="H21" s="24">
        <v>12</v>
      </c>
      <c r="I21" s="23">
        <v>13</v>
      </c>
      <c r="J21" s="23">
        <v>5</v>
      </c>
      <c r="K21" s="23" t="s">
        <v>15</v>
      </c>
    </row>
    <row r="22" spans="1:11" s="119" customFormat="1" ht="12.75">
      <c r="A22" s="11" t="s">
        <v>36</v>
      </c>
      <c r="B22" s="30">
        <v>18.3</v>
      </c>
      <c r="C22" s="30">
        <v>30.5</v>
      </c>
      <c r="D22" s="39">
        <v>7.8</v>
      </c>
      <c r="E22" s="30">
        <v>70</v>
      </c>
      <c r="F22" s="30">
        <v>173.5</v>
      </c>
      <c r="G22" s="31">
        <v>2.6</v>
      </c>
      <c r="H22" s="24">
        <v>19</v>
      </c>
      <c r="I22" s="23">
        <v>8</v>
      </c>
      <c r="J22" s="23">
        <v>4</v>
      </c>
      <c r="K22" s="23" t="s">
        <v>15</v>
      </c>
    </row>
    <row r="23" spans="1:11" s="119" customFormat="1" ht="12.75">
      <c r="A23" s="11" t="s">
        <v>37</v>
      </c>
      <c r="B23" s="30">
        <v>15</v>
      </c>
      <c r="C23" s="30">
        <v>21</v>
      </c>
      <c r="D23" s="39">
        <v>2.6</v>
      </c>
      <c r="E23" s="30">
        <v>60.1</v>
      </c>
      <c r="F23" s="30">
        <v>29</v>
      </c>
      <c r="G23" s="31">
        <v>2.7</v>
      </c>
      <c r="H23" s="24">
        <v>19</v>
      </c>
      <c r="I23" s="23">
        <v>9</v>
      </c>
      <c r="J23" s="23">
        <v>2</v>
      </c>
      <c r="K23" s="23" t="s">
        <v>15</v>
      </c>
    </row>
    <row r="24" spans="1:11" s="119" customFormat="1" ht="12.75">
      <c r="A24" s="11" t="s">
        <v>38</v>
      </c>
      <c r="B24" s="30">
        <v>6</v>
      </c>
      <c r="C24" s="30">
        <v>18.8</v>
      </c>
      <c r="D24" s="39">
        <v>-1.6</v>
      </c>
      <c r="E24" s="30">
        <v>67.7</v>
      </c>
      <c r="F24" s="30">
        <v>83</v>
      </c>
      <c r="G24" s="31">
        <v>2.5</v>
      </c>
      <c r="H24" s="24">
        <v>20</v>
      </c>
      <c r="I24" s="23">
        <v>9</v>
      </c>
      <c r="J24" s="23">
        <v>1</v>
      </c>
      <c r="K24" s="23">
        <v>1</v>
      </c>
    </row>
    <row r="25" spans="1:11" s="119" customFormat="1" ht="13.5" thickBot="1">
      <c r="A25" s="18"/>
      <c r="B25" s="37"/>
      <c r="C25" s="37"/>
      <c r="D25" s="42"/>
      <c r="E25" s="37"/>
      <c r="F25" s="37"/>
      <c r="G25" s="38"/>
      <c r="H25" s="29"/>
      <c r="I25" s="28"/>
      <c r="J25" s="28"/>
      <c r="K25" s="28"/>
    </row>
    <row r="26" spans="1:11" s="119" customFormat="1" ht="12.75">
      <c r="A26" s="14"/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3" s="119" customFormat="1" ht="12.75">
      <c r="A27" s="136" t="s">
        <v>16</v>
      </c>
      <c r="B27" s="136"/>
      <c r="C27" s="118"/>
    </row>
    <row r="28" spans="1:7" ht="12.75">
      <c r="A28" s="1"/>
      <c r="B28" s="1"/>
      <c r="C28" s="1"/>
      <c r="D28" s="1"/>
      <c r="E28" s="1"/>
      <c r="G28" s="1"/>
    </row>
    <row r="29" spans="1:7" ht="12.75">
      <c r="A29" s="1"/>
      <c r="B29" s="1"/>
      <c r="C29" s="1"/>
      <c r="D29" s="1"/>
      <c r="E29" s="1"/>
      <c r="G29" s="1"/>
    </row>
    <row r="30" spans="1:7" ht="12.75">
      <c r="A30" s="1"/>
      <c r="B30" s="1"/>
      <c r="C30" s="1"/>
      <c r="D30" s="1"/>
      <c r="E30" s="1"/>
      <c r="G30" s="1"/>
    </row>
    <row r="31" spans="1:7" ht="12.75">
      <c r="A31" s="1"/>
      <c r="B31" s="1"/>
      <c r="C31" s="1"/>
      <c r="D31" s="1"/>
      <c r="E31" s="1"/>
      <c r="G31" s="1"/>
    </row>
    <row r="32" spans="1:7" ht="12.75">
      <c r="A32" s="1"/>
      <c r="B32" s="1"/>
      <c r="C32" s="1"/>
      <c r="D32" s="1"/>
      <c r="E32" s="1"/>
      <c r="G32" s="1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11:G11" formula="1"/>
    <ignoredError sqref="A6:A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111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57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58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59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60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64" t="s">
        <v>61</v>
      </c>
      <c r="B20" s="32">
        <f>AVERAGE(B22:B33)</f>
        <v>15.899999999999999</v>
      </c>
      <c r="C20" s="33">
        <f>MAX(C22:C33)</f>
        <v>37.7</v>
      </c>
      <c r="D20" s="40">
        <f>MIN(D22:D33)</f>
        <v>-3.3</v>
      </c>
      <c r="E20" s="34">
        <f>AVERAGE(E22:E33)</f>
        <v>56.29999999999999</v>
      </c>
      <c r="F20" s="34">
        <f>SUM(F22:F33)</f>
        <v>1353.5</v>
      </c>
      <c r="G20" s="34">
        <f>AVERAGE(G22:G33)</f>
        <v>2.75</v>
      </c>
      <c r="H20" s="25">
        <f>SUM(H22:H33)</f>
        <v>232</v>
      </c>
      <c r="I20" s="25">
        <f>SUM(I22:I33)</f>
        <v>92</v>
      </c>
      <c r="J20" s="25">
        <f>SUM(J22:J33)</f>
        <v>39</v>
      </c>
      <c r="K20" s="25">
        <f>SUM(K22:K33)</f>
        <v>2</v>
      </c>
    </row>
    <row r="21" spans="1:11" s="58" customFormat="1" ht="13.5" customHeight="1">
      <c r="A21" s="45"/>
      <c r="B21" s="32"/>
      <c r="C21" s="34"/>
      <c r="D21" s="75"/>
      <c r="E21" s="34"/>
      <c r="F21" s="34"/>
      <c r="G21" s="59"/>
      <c r="H21" s="25"/>
      <c r="I21" s="60"/>
      <c r="J21" s="60"/>
      <c r="K21" s="60"/>
    </row>
    <row r="22" spans="1:11" s="119" customFormat="1" ht="13.5" customHeight="1">
      <c r="A22" s="16" t="s">
        <v>27</v>
      </c>
      <c r="B22" s="91">
        <v>4.2</v>
      </c>
      <c r="C22" s="92">
        <v>13</v>
      </c>
      <c r="D22" s="84">
        <v>-3.3</v>
      </c>
      <c r="E22" s="92">
        <v>37.9</v>
      </c>
      <c r="F22" s="92">
        <v>0</v>
      </c>
      <c r="G22" s="93">
        <v>2.7</v>
      </c>
      <c r="H22" s="85">
        <v>27</v>
      </c>
      <c r="I22" s="86">
        <v>4</v>
      </c>
      <c r="J22" s="86">
        <v>0</v>
      </c>
      <c r="K22" s="86">
        <v>0</v>
      </c>
    </row>
    <row r="23" spans="1:11" s="119" customFormat="1" ht="13.5" customHeight="1">
      <c r="A23" s="10" t="s">
        <v>28</v>
      </c>
      <c r="B23" s="94">
        <v>6.2</v>
      </c>
      <c r="C23" s="95">
        <v>22.2</v>
      </c>
      <c r="D23" s="100">
        <v>-1.8</v>
      </c>
      <c r="E23" s="95">
        <v>52.3</v>
      </c>
      <c r="F23" s="95">
        <v>126.5</v>
      </c>
      <c r="G23" s="96">
        <v>2.9</v>
      </c>
      <c r="H23" s="87">
        <v>18</v>
      </c>
      <c r="I23" s="88">
        <v>6</v>
      </c>
      <c r="J23" s="88">
        <v>3</v>
      </c>
      <c r="K23" s="88">
        <v>1</v>
      </c>
    </row>
    <row r="24" spans="1:11" s="119" customFormat="1" ht="13.5" customHeight="1">
      <c r="A24" s="10" t="s">
        <v>29</v>
      </c>
      <c r="B24" s="94">
        <v>7.4</v>
      </c>
      <c r="C24" s="95">
        <v>20.7</v>
      </c>
      <c r="D24" s="100">
        <v>-0.1</v>
      </c>
      <c r="E24" s="95">
        <v>46.2</v>
      </c>
      <c r="F24" s="95">
        <v>64.5</v>
      </c>
      <c r="G24" s="96">
        <v>3.1</v>
      </c>
      <c r="H24" s="87">
        <v>24</v>
      </c>
      <c r="I24" s="88">
        <v>3</v>
      </c>
      <c r="J24" s="88">
        <v>3</v>
      </c>
      <c r="K24" s="88">
        <v>1</v>
      </c>
    </row>
    <row r="25" spans="1:11" s="119" customFormat="1" ht="13.5" customHeight="1">
      <c r="A25" s="10" t="s">
        <v>30</v>
      </c>
      <c r="B25" s="94">
        <v>13.9</v>
      </c>
      <c r="C25" s="95">
        <v>26</v>
      </c>
      <c r="D25" s="100" t="s">
        <v>112</v>
      </c>
      <c r="E25" s="95">
        <v>47</v>
      </c>
      <c r="F25" s="95">
        <v>56</v>
      </c>
      <c r="G25" s="96">
        <v>3.7</v>
      </c>
      <c r="H25" s="87">
        <v>14</v>
      </c>
      <c r="I25" s="88">
        <v>13</v>
      </c>
      <c r="J25" s="88">
        <v>3</v>
      </c>
      <c r="K25" s="88">
        <v>0</v>
      </c>
    </row>
    <row r="26" spans="1:11" s="119" customFormat="1" ht="13.5" customHeight="1">
      <c r="A26" s="10" t="s">
        <v>31</v>
      </c>
      <c r="B26" s="94">
        <v>18.2</v>
      </c>
      <c r="C26" s="95">
        <v>29.7</v>
      </c>
      <c r="D26" s="100">
        <v>11.6</v>
      </c>
      <c r="E26" s="95">
        <v>61.6</v>
      </c>
      <c r="F26" s="95">
        <v>217.5</v>
      </c>
      <c r="G26" s="96">
        <v>2.9</v>
      </c>
      <c r="H26" s="87">
        <v>12</v>
      </c>
      <c r="I26" s="88">
        <v>12</v>
      </c>
      <c r="J26" s="88">
        <v>7</v>
      </c>
      <c r="K26" s="88">
        <v>0</v>
      </c>
    </row>
    <row r="27" spans="1:11" s="119" customFormat="1" ht="13.5" customHeight="1">
      <c r="A27" s="10" t="s">
        <v>32</v>
      </c>
      <c r="B27" s="94">
        <v>22.8</v>
      </c>
      <c r="C27" s="95">
        <v>36.6</v>
      </c>
      <c r="D27" s="100">
        <v>11.6</v>
      </c>
      <c r="E27" s="95">
        <v>67.6</v>
      </c>
      <c r="F27" s="95">
        <v>109.5</v>
      </c>
      <c r="G27" s="96">
        <v>2.3</v>
      </c>
      <c r="H27" s="87">
        <v>14</v>
      </c>
      <c r="I27" s="88">
        <v>13</v>
      </c>
      <c r="J27" s="88">
        <v>3</v>
      </c>
      <c r="K27" s="88">
        <v>0</v>
      </c>
    </row>
    <row r="28" spans="1:11" s="119" customFormat="1" ht="13.5" customHeight="1">
      <c r="A28" s="10" t="s">
        <v>33</v>
      </c>
      <c r="B28" s="94">
        <v>27.4</v>
      </c>
      <c r="C28" s="95">
        <v>36</v>
      </c>
      <c r="D28" s="100" t="s">
        <v>118</v>
      </c>
      <c r="E28" s="95">
        <v>63</v>
      </c>
      <c r="F28" s="95">
        <v>104</v>
      </c>
      <c r="G28" s="96">
        <v>3.2</v>
      </c>
      <c r="H28" s="87">
        <v>21</v>
      </c>
      <c r="I28" s="88">
        <v>6</v>
      </c>
      <c r="J28" s="88">
        <v>4</v>
      </c>
      <c r="K28" s="88">
        <v>0</v>
      </c>
    </row>
    <row r="29" spans="1:11" s="119" customFormat="1" ht="13.5" customHeight="1">
      <c r="A29" s="10" t="s">
        <v>34</v>
      </c>
      <c r="B29" s="94">
        <v>27.2</v>
      </c>
      <c r="C29" s="95">
        <v>37.7</v>
      </c>
      <c r="D29" s="100">
        <v>18.6</v>
      </c>
      <c r="E29" s="95">
        <v>69.2</v>
      </c>
      <c r="F29" s="95">
        <v>238</v>
      </c>
      <c r="G29" s="96">
        <v>2.2</v>
      </c>
      <c r="H29" s="87">
        <v>19</v>
      </c>
      <c r="I29" s="88">
        <v>6</v>
      </c>
      <c r="J29" s="88">
        <v>6</v>
      </c>
      <c r="K29" s="88">
        <v>0</v>
      </c>
    </row>
    <row r="30" spans="1:11" s="119" customFormat="1" ht="13.5" customHeight="1">
      <c r="A30" s="10" t="s">
        <v>35</v>
      </c>
      <c r="B30" s="94">
        <v>24.9</v>
      </c>
      <c r="C30" s="95">
        <v>34.7</v>
      </c>
      <c r="D30" s="100">
        <v>14</v>
      </c>
      <c r="E30" s="95">
        <v>64.9</v>
      </c>
      <c r="F30" s="95">
        <v>192.5</v>
      </c>
      <c r="G30" s="96">
        <v>3.1</v>
      </c>
      <c r="H30" s="87">
        <v>20</v>
      </c>
      <c r="I30" s="88">
        <v>8</v>
      </c>
      <c r="J30" s="88">
        <v>2</v>
      </c>
      <c r="K30" s="88">
        <v>0</v>
      </c>
    </row>
    <row r="31" spans="1:11" s="119" customFormat="1" ht="13.5" customHeight="1">
      <c r="A31" s="10" t="s">
        <v>36</v>
      </c>
      <c r="B31" s="94">
        <v>18.6</v>
      </c>
      <c r="C31" s="95">
        <v>30</v>
      </c>
      <c r="D31" s="100">
        <v>8.8</v>
      </c>
      <c r="E31" s="95">
        <v>58.8</v>
      </c>
      <c r="F31" s="95">
        <v>115.5</v>
      </c>
      <c r="G31" s="96">
        <v>2.7</v>
      </c>
      <c r="H31" s="87">
        <v>21</v>
      </c>
      <c r="I31" s="88">
        <v>9</v>
      </c>
      <c r="J31" s="88">
        <v>1</v>
      </c>
      <c r="K31" s="88">
        <v>0</v>
      </c>
    </row>
    <row r="32" spans="1:11" s="119" customFormat="1" ht="13.5" customHeight="1">
      <c r="A32" s="10" t="s">
        <v>37</v>
      </c>
      <c r="B32" s="94">
        <v>13.6</v>
      </c>
      <c r="C32" s="95">
        <v>23.1</v>
      </c>
      <c r="D32" s="100">
        <v>4.3</v>
      </c>
      <c r="E32" s="95">
        <v>58.1</v>
      </c>
      <c r="F32" s="95">
        <v>72</v>
      </c>
      <c r="G32" s="96">
        <v>1.7</v>
      </c>
      <c r="H32" s="87">
        <v>19</v>
      </c>
      <c r="I32" s="88">
        <v>8</v>
      </c>
      <c r="J32" s="88">
        <v>3</v>
      </c>
      <c r="K32" s="88">
        <v>0</v>
      </c>
    </row>
    <row r="33" spans="1:11" s="119" customFormat="1" ht="13.5" customHeight="1">
      <c r="A33" s="11" t="s">
        <v>38</v>
      </c>
      <c r="B33" s="94">
        <v>6.4</v>
      </c>
      <c r="C33" s="95">
        <v>16.5</v>
      </c>
      <c r="D33" s="100">
        <v>-0.7</v>
      </c>
      <c r="E33" s="95">
        <v>49</v>
      </c>
      <c r="F33" s="95">
        <v>57.5</v>
      </c>
      <c r="G33" s="96">
        <v>2.5</v>
      </c>
      <c r="H33" s="87">
        <v>23</v>
      </c>
      <c r="I33" s="88">
        <v>4</v>
      </c>
      <c r="J33" s="88">
        <v>4</v>
      </c>
      <c r="K33" s="88">
        <v>0</v>
      </c>
    </row>
    <row r="34" spans="1:11" s="119" customFormat="1" ht="13.5" customHeight="1" thickBot="1">
      <c r="A34" s="13"/>
      <c r="B34" s="97"/>
      <c r="C34" s="98"/>
      <c r="D34" s="101"/>
      <c r="E34" s="98"/>
      <c r="F34" s="98"/>
      <c r="G34" s="99"/>
      <c r="H34" s="89"/>
      <c r="I34" s="90"/>
      <c r="J34" s="90"/>
      <c r="K34" s="90"/>
    </row>
    <row r="35" spans="1:11" s="119" customFormat="1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4" s="119" customFormat="1" ht="13.5" customHeight="1">
      <c r="A36" s="136" t="s">
        <v>47</v>
      </c>
      <c r="B36" s="136"/>
      <c r="C36" s="137"/>
      <c r="D36" s="137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  <row r="52" spans="1:7" ht="12.75">
      <c r="A52" s="1"/>
      <c r="B52" s="1"/>
      <c r="C52" s="1"/>
      <c r="D52" s="1"/>
      <c r="E52" s="1"/>
      <c r="G52" s="1"/>
    </row>
    <row r="53" spans="1:7" ht="12.75">
      <c r="A53" s="1"/>
      <c r="B53" s="1"/>
      <c r="C53" s="1"/>
      <c r="D53" s="1"/>
      <c r="E53" s="1"/>
      <c r="G53" s="1"/>
    </row>
    <row r="54" spans="1:7" ht="12.75">
      <c r="A54" s="1"/>
      <c r="B54" s="1"/>
      <c r="C54" s="1"/>
      <c r="D54" s="1"/>
      <c r="E54" s="1"/>
      <c r="G54" s="1"/>
    </row>
    <row r="55" spans="1:7" ht="12.75">
      <c r="A55" s="1"/>
      <c r="B55" s="1"/>
      <c r="C55" s="1"/>
      <c r="D55" s="1"/>
      <c r="E55" s="1"/>
      <c r="G55" s="1"/>
    </row>
    <row r="56" spans="1:7" ht="12.75">
      <c r="A56" s="1"/>
      <c r="B56" s="1"/>
      <c r="C56" s="1"/>
      <c r="D56" s="1"/>
      <c r="E56" s="1"/>
      <c r="G56" s="1"/>
    </row>
    <row r="57" spans="1:7" ht="12.75">
      <c r="A57" s="1"/>
      <c r="B57" s="1"/>
      <c r="C57" s="1"/>
      <c r="D57" s="1"/>
      <c r="E57" s="1"/>
      <c r="G57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20:G20" formula="1"/>
    <ignoredError sqref="A6:A20 D25 D2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0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111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57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58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59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60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05">
        <v>15.899999999999999</v>
      </c>
      <c r="C20" s="105">
        <v>37.7</v>
      </c>
      <c r="D20" s="106">
        <v>-3.3</v>
      </c>
      <c r="E20" s="105">
        <v>56.29999999999999</v>
      </c>
      <c r="F20" s="105">
        <v>1353.5</v>
      </c>
      <c r="G20" s="105">
        <v>2.75</v>
      </c>
      <c r="H20" s="104">
        <v>232</v>
      </c>
      <c r="I20" s="104">
        <v>92</v>
      </c>
      <c r="J20" s="104">
        <v>39</v>
      </c>
      <c r="K20" s="104">
        <v>2</v>
      </c>
    </row>
    <row r="21" spans="1:11" s="58" customFormat="1" ht="13.5" customHeight="1">
      <c r="A21" s="64" t="s">
        <v>62</v>
      </c>
      <c r="B21" s="32">
        <f>AVERAGE(B23:B34)</f>
        <v>15.591666666666667</v>
      </c>
      <c r="C21" s="33">
        <f>MAX(C23:C34)</f>
        <v>36.9</v>
      </c>
      <c r="D21" s="40">
        <f>MIN(D23:D34)</f>
        <v>-3.4</v>
      </c>
      <c r="E21" s="34">
        <f>AVERAGE(E23:E34)</f>
        <v>56.08333333333334</v>
      </c>
      <c r="F21" s="131" t="s">
        <v>185</v>
      </c>
      <c r="G21" s="131" t="s">
        <v>185</v>
      </c>
      <c r="H21" s="25">
        <f>SUM(H23:H34)</f>
        <v>235</v>
      </c>
      <c r="I21" s="25">
        <f>SUM(I23:I34)</f>
        <v>84</v>
      </c>
      <c r="J21" s="25">
        <f>SUM(J23:J34)</f>
        <v>45</v>
      </c>
      <c r="K21" s="25">
        <f>SUM(K23:K34)</f>
        <v>2</v>
      </c>
    </row>
    <row r="22" spans="1:11" s="58" customFormat="1" ht="13.5" customHeight="1">
      <c r="A22" s="45"/>
      <c r="B22" s="32"/>
      <c r="C22" s="103"/>
      <c r="D22" s="75"/>
      <c r="E22" s="103"/>
      <c r="F22" s="103"/>
      <c r="G22" s="103"/>
      <c r="H22" s="102"/>
      <c r="I22" s="60"/>
      <c r="J22" s="60"/>
      <c r="K22" s="60"/>
    </row>
    <row r="23" spans="1:11" s="119" customFormat="1" ht="13.5" customHeight="1">
      <c r="A23" s="16" t="s">
        <v>27</v>
      </c>
      <c r="B23" s="91">
        <v>3.7</v>
      </c>
      <c r="C23" s="92">
        <v>11.4</v>
      </c>
      <c r="D23" s="84">
        <v>-3.3</v>
      </c>
      <c r="E23" s="92">
        <v>44.8</v>
      </c>
      <c r="F23" s="132" t="s">
        <v>184</v>
      </c>
      <c r="G23" s="132" t="s">
        <v>184</v>
      </c>
      <c r="H23" s="85">
        <v>26</v>
      </c>
      <c r="I23" s="86">
        <v>2</v>
      </c>
      <c r="J23" s="86">
        <v>2</v>
      </c>
      <c r="K23" s="86">
        <v>1</v>
      </c>
    </row>
    <row r="24" spans="1:11" s="119" customFormat="1" ht="13.5" customHeight="1">
      <c r="A24" s="10" t="s">
        <v>28</v>
      </c>
      <c r="B24" s="94">
        <v>4.5</v>
      </c>
      <c r="C24" s="95">
        <v>15.5</v>
      </c>
      <c r="D24" s="100">
        <v>-3.4</v>
      </c>
      <c r="E24" s="95">
        <v>46.7</v>
      </c>
      <c r="F24" s="133" t="s">
        <v>184</v>
      </c>
      <c r="G24" s="133" t="s">
        <v>184</v>
      </c>
      <c r="H24" s="87">
        <v>18</v>
      </c>
      <c r="I24" s="88">
        <v>6</v>
      </c>
      <c r="J24" s="88">
        <v>4</v>
      </c>
      <c r="K24" s="88">
        <v>1</v>
      </c>
    </row>
    <row r="25" spans="1:11" s="119" customFormat="1" ht="13.5" customHeight="1">
      <c r="A25" s="10" t="s">
        <v>29</v>
      </c>
      <c r="B25" s="94">
        <v>7.9</v>
      </c>
      <c r="C25" s="95">
        <v>19.7</v>
      </c>
      <c r="D25" s="100">
        <v>1.3</v>
      </c>
      <c r="E25" s="95">
        <v>53.6</v>
      </c>
      <c r="F25" s="133" t="s">
        <v>184</v>
      </c>
      <c r="G25" s="133" t="s">
        <v>184</v>
      </c>
      <c r="H25" s="87">
        <v>18</v>
      </c>
      <c r="I25" s="88">
        <v>6</v>
      </c>
      <c r="J25" s="88">
        <v>7</v>
      </c>
      <c r="K25" s="88">
        <v>0</v>
      </c>
    </row>
    <row r="26" spans="1:11" s="119" customFormat="1" ht="13.5" customHeight="1">
      <c r="A26" s="10" t="s">
        <v>30</v>
      </c>
      <c r="B26" s="94">
        <v>13.7</v>
      </c>
      <c r="C26" s="95">
        <v>27.6</v>
      </c>
      <c r="D26" s="100" t="s">
        <v>112</v>
      </c>
      <c r="E26" s="95">
        <v>55.7</v>
      </c>
      <c r="F26" s="133" t="s">
        <v>184</v>
      </c>
      <c r="G26" s="133" t="s">
        <v>184</v>
      </c>
      <c r="H26" s="87">
        <v>13</v>
      </c>
      <c r="I26" s="88">
        <v>9</v>
      </c>
      <c r="J26" s="88">
        <v>8</v>
      </c>
      <c r="K26" s="88">
        <v>0</v>
      </c>
    </row>
    <row r="27" spans="1:11" s="119" customFormat="1" ht="13.5" customHeight="1">
      <c r="A27" s="10" t="s">
        <v>31</v>
      </c>
      <c r="B27" s="94">
        <v>19</v>
      </c>
      <c r="C27" s="95">
        <v>27.9</v>
      </c>
      <c r="D27" s="100">
        <v>10.4</v>
      </c>
      <c r="E27" s="95">
        <v>58.1</v>
      </c>
      <c r="F27" s="133" t="s">
        <v>184</v>
      </c>
      <c r="G27" s="133" t="s">
        <v>184</v>
      </c>
      <c r="H27" s="87">
        <v>19</v>
      </c>
      <c r="I27" s="88">
        <v>6</v>
      </c>
      <c r="J27" s="88">
        <v>6</v>
      </c>
      <c r="K27" s="88">
        <v>0</v>
      </c>
    </row>
    <row r="28" spans="1:11" s="119" customFormat="1" ht="13.5" customHeight="1">
      <c r="A28" s="10" t="s">
        <v>32</v>
      </c>
      <c r="B28" s="94">
        <v>21.1</v>
      </c>
      <c r="C28" s="95">
        <v>30.5</v>
      </c>
      <c r="D28" s="100">
        <v>14.6</v>
      </c>
      <c r="E28" s="95">
        <v>64.3</v>
      </c>
      <c r="F28" s="133" t="s">
        <v>184</v>
      </c>
      <c r="G28" s="133" t="s">
        <v>184</v>
      </c>
      <c r="H28" s="87">
        <v>12</v>
      </c>
      <c r="I28" s="88">
        <v>14</v>
      </c>
      <c r="J28" s="88">
        <v>4</v>
      </c>
      <c r="K28" s="88">
        <v>0</v>
      </c>
    </row>
    <row r="29" spans="1:11" s="119" customFormat="1" ht="13.5" customHeight="1">
      <c r="A29" s="10" t="s">
        <v>33</v>
      </c>
      <c r="B29" s="94">
        <v>26.4</v>
      </c>
      <c r="C29" s="95">
        <v>36.9</v>
      </c>
      <c r="D29" s="100">
        <v>16.6</v>
      </c>
      <c r="E29" s="95">
        <v>65.7</v>
      </c>
      <c r="F29" s="133" t="s">
        <v>184</v>
      </c>
      <c r="G29" s="133" t="s">
        <v>184</v>
      </c>
      <c r="H29" s="87">
        <v>19</v>
      </c>
      <c r="I29" s="88">
        <v>9</v>
      </c>
      <c r="J29" s="88">
        <v>3</v>
      </c>
      <c r="K29" s="88">
        <v>0</v>
      </c>
    </row>
    <row r="30" spans="1:11" s="119" customFormat="1" ht="13.5" customHeight="1">
      <c r="A30" s="10" t="s">
        <v>34</v>
      </c>
      <c r="B30" s="94">
        <v>29</v>
      </c>
      <c r="C30" s="95">
        <v>36.5</v>
      </c>
      <c r="D30" s="100">
        <v>22.1</v>
      </c>
      <c r="E30" s="95">
        <v>59.5</v>
      </c>
      <c r="F30" s="133" t="s">
        <v>184</v>
      </c>
      <c r="G30" s="133" t="s">
        <v>184</v>
      </c>
      <c r="H30" s="87">
        <v>27</v>
      </c>
      <c r="I30" s="88">
        <v>3</v>
      </c>
      <c r="J30" s="88">
        <v>1</v>
      </c>
      <c r="K30" s="88">
        <v>0</v>
      </c>
    </row>
    <row r="31" spans="1:11" s="119" customFormat="1" ht="13.5" customHeight="1">
      <c r="A31" s="10" t="s">
        <v>35</v>
      </c>
      <c r="B31" s="94">
        <v>25.6</v>
      </c>
      <c r="C31" s="95">
        <v>34.8</v>
      </c>
      <c r="D31" s="100">
        <v>17.3</v>
      </c>
      <c r="E31" s="95">
        <v>66.7</v>
      </c>
      <c r="F31" s="133" t="s">
        <v>184</v>
      </c>
      <c r="G31" s="133" t="s">
        <v>184</v>
      </c>
      <c r="H31" s="87">
        <v>17</v>
      </c>
      <c r="I31" s="88">
        <v>12</v>
      </c>
      <c r="J31" s="88">
        <v>1</v>
      </c>
      <c r="K31" s="88">
        <v>0</v>
      </c>
    </row>
    <row r="32" spans="1:11" s="119" customFormat="1" ht="13.5" customHeight="1">
      <c r="A32" s="10" t="s">
        <v>36</v>
      </c>
      <c r="B32" s="94">
        <v>18.6</v>
      </c>
      <c r="C32" s="95">
        <v>31.6</v>
      </c>
      <c r="D32" s="100">
        <v>9.6</v>
      </c>
      <c r="E32" s="95">
        <v>58.2</v>
      </c>
      <c r="F32" s="133" t="s">
        <v>184</v>
      </c>
      <c r="G32" s="133" t="s">
        <v>184</v>
      </c>
      <c r="H32" s="87">
        <v>26</v>
      </c>
      <c r="I32" s="88">
        <v>3</v>
      </c>
      <c r="J32" s="88">
        <v>2</v>
      </c>
      <c r="K32" s="88">
        <v>0</v>
      </c>
    </row>
    <row r="33" spans="1:11" s="119" customFormat="1" ht="13.5" customHeight="1">
      <c r="A33" s="10" t="s">
        <v>37</v>
      </c>
      <c r="B33" s="94">
        <v>11.5</v>
      </c>
      <c r="C33" s="95">
        <v>21.1</v>
      </c>
      <c r="D33" s="100">
        <v>2.4</v>
      </c>
      <c r="E33" s="95">
        <v>53.5</v>
      </c>
      <c r="F33" s="133" t="s">
        <v>184</v>
      </c>
      <c r="G33" s="133" t="s">
        <v>184</v>
      </c>
      <c r="H33" s="87">
        <v>20</v>
      </c>
      <c r="I33" s="88">
        <v>5</v>
      </c>
      <c r="J33" s="88">
        <v>5</v>
      </c>
      <c r="K33" s="88">
        <v>0</v>
      </c>
    </row>
    <row r="34" spans="1:11" s="119" customFormat="1" ht="13.5" customHeight="1">
      <c r="A34" s="11" t="s">
        <v>38</v>
      </c>
      <c r="B34" s="94">
        <v>6.1</v>
      </c>
      <c r="C34" s="95">
        <v>16.8</v>
      </c>
      <c r="D34" s="100">
        <v>-1.9</v>
      </c>
      <c r="E34" s="95">
        <v>46.2</v>
      </c>
      <c r="F34" s="133" t="s">
        <v>184</v>
      </c>
      <c r="G34" s="133" t="s">
        <v>184</v>
      </c>
      <c r="H34" s="87">
        <v>20</v>
      </c>
      <c r="I34" s="88">
        <v>9</v>
      </c>
      <c r="J34" s="88">
        <v>2</v>
      </c>
      <c r="K34" s="88">
        <v>0</v>
      </c>
    </row>
    <row r="35" spans="1:11" s="119" customFormat="1" ht="13.5" customHeight="1" thickBot="1">
      <c r="A35" s="13"/>
      <c r="B35" s="97"/>
      <c r="C35" s="98"/>
      <c r="D35" s="101"/>
      <c r="E35" s="98"/>
      <c r="F35" s="98"/>
      <c r="G35" s="98"/>
      <c r="H35" s="89"/>
      <c r="I35" s="90"/>
      <c r="J35" s="90"/>
      <c r="K35" s="90"/>
    </row>
    <row r="36" spans="1:11" s="119" customFormat="1" ht="13.5" customHeight="1">
      <c r="A36" s="136" t="s">
        <v>186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6:7" s="119" customFormat="1" ht="13.5" customHeight="1">
      <c r="F37" s="126"/>
      <c r="G37" s="126"/>
    </row>
    <row r="38" spans="1:7" ht="12.75">
      <c r="A38" s="136" t="s">
        <v>47</v>
      </c>
      <c r="B38" s="125"/>
      <c r="C38" s="126"/>
      <c r="D38" s="126"/>
      <c r="E38" s="1"/>
      <c r="F38" s="9"/>
      <c r="G38" s="9"/>
    </row>
    <row r="39" spans="1:7" ht="12.75">
      <c r="A39" s="1"/>
      <c r="B39" s="1"/>
      <c r="C39" s="1"/>
      <c r="D39" s="1"/>
      <c r="E39" s="1"/>
      <c r="F39" s="9"/>
      <c r="G39" s="9"/>
    </row>
    <row r="40" spans="1:7" ht="12.75">
      <c r="A40" s="1"/>
      <c r="B40" s="1"/>
      <c r="C40" s="1"/>
      <c r="D40" s="1"/>
      <c r="E40" s="1"/>
      <c r="F40" s="9"/>
      <c r="G40" s="9"/>
    </row>
    <row r="41" spans="1:7" ht="12.75">
      <c r="A41" s="1"/>
      <c r="B41" s="1"/>
      <c r="C41" s="1"/>
      <c r="D41" s="1"/>
      <c r="E41" s="1"/>
      <c r="F41" s="9"/>
      <c r="G41" s="9"/>
    </row>
    <row r="42" spans="1:7" ht="12.75">
      <c r="A42" s="1"/>
      <c r="B42" s="1"/>
      <c r="C42" s="1"/>
      <c r="D42" s="1"/>
      <c r="E42" s="1"/>
      <c r="F42" s="9"/>
      <c r="G42" s="9"/>
    </row>
    <row r="43" spans="1:7" ht="12.75">
      <c r="A43" s="1"/>
      <c r="B43" s="1"/>
      <c r="C43" s="1"/>
      <c r="D43" s="1"/>
      <c r="E43" s="1"/>
      <c r="F43" s="9"/>
      <c r="G43" s="9"/>
    </row>
    <row r="44" spans="1:7" ht="12.75">
      <c r="A44" s="1"/>
      <c r="B44" s="1"/>
      <c r="C44" s="1"/>
      <c r="D44" s="1"/>
      <c r="E44" s="1"/>
      <c r="F44" s="9"/>
      <c r="G44" s="9"/>
    </row>
    <row r="45" spans="1:7" ht="12.75">
      <c r="A45" s="1"/>
      <c r="B45" s="1"/>
      <c r="C45" s="1"/>
      <c r="D45" s="1"/>
      <c r="E45" s="1"/>
      <c r="F45" s="9"/>
      <c r="G45" s="9"/>
    </row>
    <row r="46" spans="1:7" ht="12.75">
      <c r="A46" s="1"/>
      <c r="B46" s="1"/>
      <c r="C46" s="1"/>
      <c r="D46" s="1"/>
      <c r="E46" s="1"/>
      <c r="F46" s="9"/>
      <c r="G46" s="9"/>
    </row>
    <row r="47" spans="1:7" ht="12.75">
      <c r="A47" s="1"/>
      <c r="B47" s="1"/>
      <c r="C47" s="1"/>
      <c r="D47" s="1"/>
      <c r="E47" s="1"/>
      <c r="F47" s="9"/>
      <c r="G47" s="9"/>
    </row>
    <row r="48" spans="1:7" ht="12.75">
      <c r="A48" s="1"/>
      <c r="B48" s="1"/>
      <c r="C48" s="1"/>
      <c r="D48" s="1"/>
      <c r="E48" s="1"/>
      <c r="F48" s="9"/>
      <c r="G48" s="9"/>
    </row>
    <row r="49" spans="1:7" ht="12.75">
      <c r="A49" s="1"/>
      <c r="B49" s="1"/>
      <c r="C49" s="1"/>
      <c r="D49" s="1"/>
      <c r="E49" s="1"/>
      <c r="F49" s="9"/>
      <c r="G49" s="9"/>
    </row>
    <row r="50" spans="1:7" ht="12.75">
      <c r="A50" s="1"/>
      <c r="B50" s="1"/>
      <c r="C50" s="1"/>
      <c r="D50" s="1"/>
      <c r="E50" s="1"/>
      <c r="F50" s="9"/>
      <c r="G50" s="9"/>
    </row>
    <row r="51" spans="1:7" ht="12.75">
      <c r="A51" s="1"/>
      <c r="B51" s="1"/>
      <c r="C51" s="1"/>
      <c r="D51" s="1"/>
      <c r="E51" s="1"/>
      <c r="F51" s="9"/>
      <c r="G51" s="9"/>
    </row>
    <row r="52" spans="1:7" ht="12.75">
      <c r="A52" s="1"/>
      <c r="B52" s="1"/>
      <c r="C52" s="1"/>
      <c r="D52" s="1"/>
      <c r="E52" s="1"/>
      <c r="F52" s="9"/>
      <c r="G52" s="9"/>
    </row>
    <row r="53" spans="1:7" ht="12.75">
      <c r="A53" s="1"/>
      <c r="B53" s="1"/>
      <c r="C53" s="1"/>
      <c r="D53" s="1"/>
      <c r="E53" s="1"/>
      <c r="F53" s="9"/>
      <c r="G53" s="9"/>
    </row>
    <row r="54" spans="1:7" ht="12.75">
      <c r="A54" s="1"/>
      <c r="B54" s="1"/>
      <c r="C54" s="1"/>
      <c r="D54" s="1"/>
      <c r="E54" s="1"/>
      <c r="F54" s="9"/>
      <c r="G54" s="9"/>
    </row>
    <row r="55" spans="1:7" ht="12.75">
      <c r="A55" s="1"/>
      <c r="B55" s="1"/>
      <c r="C55" s="1"/>
      <c r="D55" s="1"/>
      <c r="E55" s="1"/>
      <c r="F55" s="9"/>
      <c r="G55" s="9"/>
    </row>
    <row r="56" spans="1:7" ht="12.75">
      <c r="A56" s="1"/>
      <c r="B56" s="1"/>
      <c r="C56" s="1"/>
      <c r="D56" s="1"/>
      <c r="E56" s="1"/>
      <c r="F56" s="9"/>
      <c r="G56" s="9"/>
    </row>
    <row r="57" spans="1:7" ht="12.75">
      <c r="A57" s="1"/>
      <c r="B57" s="1"/>
      <c r="C57" s="1"/>
      <c r="D57" s="1"/>
      <c r="E57" s="1"/>
      <c r="F57" s="9"/>
      <c r="G57" s="9"/>
    </row>
    <row r="58" spans="1:7" ht="12.75">
      <c r="A58" s="1"/>
      <c r="B58" s="1"/>
      <c r="C58" s="1"/>
      <c r="D58" s="1"/>
      <c r="E58" s="1"/>
      <c r="F58" s="9"/>
      <c r="G58" s="9"/>
    </row>
  </sheetData>
  <sheetProtection/>
  <mergeCells count="7">
    <mergeCell ref="A1:K1"/>
    <mergeCell ref="A3:A4"/>
    <mergeCell ref="B3:D3"/>
    <mergeCell ref="E3:E4"/>
    <mergeCell ref="H3:K3"/>
    <mergeCell ref="F3:F4"/>
    <mergeCell ref="G3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1 D2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0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120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63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64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65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66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67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05">
        <v>15.899999999999999</v>
      </c>
      <c r="C20" s="105">
        <v>37.7</v>
      </c>
      <c r="D20" s="106">
        <v>-3.3</v>
      </c>
      <c r="E20" s="105">
        <v>56.29999999999999</v>
      </c>
      <c r="F20" s="105">
        <v>1353.5</v>
      </c>
      <c r="G20" s="105">
        <v>2.75</v>
      </c>
      <c r="H20" s="104">
        <v>232</v>
      </c>
      <c r="I20" s="104">
        <v>92</v>
      </c>
      <c r="J20" s="104">
        <v>39</v>
      </c>
      <c r="K20" s="104">
        <v>2</v>
      </c>
    </row>
    <row r="21" spans="1:11" s="58" customFormat="1" ht="13.5" customHeight="1">
      <c r="A21" s="11" t="s">
        <v>68</v>
      </c>
      <c r="B21" s="105">
        <v>15.591666666666667</v>
      </c>
      <c r="C21" s="105">
        <v>36.9</v>
      </c>
      <c r="D21" s="106">
        <v>-3.4</v>
      </c>
      <c r="E21" s="105">
        <v>56.08333333333334</v>
      </c>
      <c r="F21" s="134" t="s">
        <v>184</v>
      </c>
      <c r="G21" s="134" t="s">
        <v>184</v>
      </c>
      <c r="H21" s="104">
        <v>235</v>
      </c>
      <c r="I21" s="104">
        <v>84</v>
      </c>
      <c r="J21" s="104">
        <v>45</v>
      </c>
      <c r="K21" s="104">
        <v>2</v>
      </c>
    </row>
    <row r="22" spans="1:11" s="58" customFormat="1" ht="13.5" customHeight="1">
      <c r="A22" s="64" t="s">
        <v>69</v>
      </c>
      <c r="B22" s="32">
        <f>AVERAGE(B24:B35)</f>
        <v>16.25</v>
      </c>
      <c r="C22" s="33">
        <f>MAX(C24:C35)</f>
        <v>39.6</v>
      </c>
      <c r="D22" s="40">
        <f>MIN(D24:D35)</f>
        <v>-2.8</v>
      </c>
      <c r="E22" s="34">
        <f>AVERAGE(E24:E35)</f>
        <v>54.94166666666667</v>
      </c>
      <c r="F22" s="135" t="s">
        <v>184</v>
      </c>
      <c r="G22" s="135" t="s">
        <v>184</v>
      </c>
      <c r="H22" s="25">
        <f>SUM(H24:H35)</f>
        <v>246</v>
      </c>
      <c r="I22" s="25">
        <f>SUM(I24:I35)</f>
        <v>77</v>
      </c>
      <c r="J22" s="25">
        <f>SUM(J24:J35)</f>
        <v>39</v>
      </c>
      <c r="K22" s="25">
        <f>SUM(K24:K35)</f>
        <v>3</v>
      </c>
    </row>
    <row r="23" spans="1:11" s="58" customFormat="1" ht="13.5" customHeight="1">
      <c r="A23" s="45"/>
      <c r="B23" s="32"/>
      <c r="C23" s="103"/>
      <c r="D23" s="62"/>
      <c r="E23" s="103"/>
      <c r="F23" s="103"/>
      <c r="G23" s="103"/>
      <c r="H23" s="102"/>
      <c r="I23" s="60"/>
      <c r="J23" s="60"/>
      <c r="K23" s="60"/>
    </row>
    <row r="24" spans="1:11" s="119" customFormat="1" ht="13.5" customHeight="1">
      <c r="A24" s="16" t="s">
        <v>27</v>
      </c>
      <c r="B24" s="91">
        <v>4.4</v>
      </c>
      <c r="C24" s="92">
        <v>15.3</v>
      </c>
      <c r="D24" s="100">
        <v>-2.8</v>
      </c>
      <c r="E24" s="92">
        <v>42.2</v>
      </c>
      <c r="F24" s="132" t="s">
        <v>184</v>
      </c>
      <c r="G24" s="132" t="s">
        <v>184</v>
      </c>
      <c r="H24" s="85">
        <v>28</v>
      </c>
      <c r="I24" s="86">
        <v>2</v>
      </c>
      <c r="J24" s="86" t="s">
        <v>17</v>
      </c>
      <c r="K24" s="86">
        <v>1</v>
      </c>
    </row>
    <row r="25" spans="1:11" s="119" customFormat="1" ht="13.5" customHeight="1">
      <c r="A25" s="10" t="s">
        <v>28</v>
      </c>
      <c r="B25" s="94">
        <v>5</v>
      </c>
      <c r="C25" s="95">
        <v>18.6</v>
      </c>
      <c r="D25" s="100">
        <v>-2.3</v>
      </c>
      <c r="E25" s="95">
        <v>40.6</v>
      </c>
      <c r="F25" s="133" t="s">
        <v>184</v>
      </c>
      <c r="G25" s="133" t="s">
        <v>184</v>
      </c>
      <c r="H25" s="87">
        <v>20</v>
      </c>
      <c r="I25" s="88">
        <v>6</v>
      </c>
      <c r="J25" s="88">
        <v>1</v>
      </c>
      <c r="K25" s="88">
        <v>1</v>
      </c>
    </row>
    <row r="26" spans="1:11" s="119" customFormat="1" ht="13.5" customHeight="1">
      <c r="A26" s="10" t="s">
        <v>29</v>
      </c>
      <c r="B26" s="94">
        <v>11.1</v>
      </c>
      <c r="C26" s="95">
        <v>27.7</v>
      </c>
      <c r="D26" s="100">
        <v>1.8</v>
      </c>
      <c r="E26" s="95">
        <v>46.8</v>
      </c>
      <c r="F26" s="133" t="s">
        <v>184</v>
      </c>
      <c r="G26" s="133" t="s">
        <v>184</v>
      </c>
      <c r="H26" s="87">
        <v>19</v>
      </c>
      <c r="I26" s="88">
        <v>9</v>
      </c>
      <c r="J26" s="88">
        <v>3</v>
      </c>
      <c r="K26" s="88" t="s">
        <v>17</v>
      </c>
    </row>
    <row r="27" spans="1:11" s="119" customFormat="1" ht="13.5" customHeight="1">
      <c r="A27" s="10" t="s">
        <v>30</v>
      </c>
      <c r="B27" s="94">
        <v>14.1</v>
      </c>
      <c r="C27" s="95">
        <v>23.7</v>
      </c>
      <c r="D27" s="100">
        <v>4.4</v>
      </c>
      <c r="E27" s="95">
        <v>47.9</v>
      </c>
      <c r="F27" s="133" t="s">
        <v>184</v>
      </c>
      <c r="G27" s="133" t="s">
        <v>184</v>
      </c>
      <c r="H27" s="87">
        <v>21</v>
      </c>
      <c r="I27" s="88">
        <v>3</v>
      </c>
      <c r="J27" s="88">
        <v>6</v>
      </c>
      <c r="K27" s="88" t="s">
        <v>17</v>
      </c>
    </row>
    <row r="28" spans="1:11" s="119" customFormat="1" ht="13.5" customHeight="1">
      <c r="A28" s="10" t="s">
        <v>31</v>
      </c>
      <c r="B28" s="94">
        <v>19.2</v>
      </c>
      <c r="C28" s="95">
        <v>29.4</v>
      </c>
      <c r="D28" s="100">
        <v>9.3</v>
      </c>
      <c r="E28" s="95">
        <v>52.8</v>
      </c>
      <c r="F28" s="133" t="s">
        <v>184</v>
      </c>
      <c r="G28" s="133" t="s">
        <v>184</v>
      </c>
      <c r="H28" s="87">
        <v>21</v>
      </c>
      <c r="I28" s="88">
        <v>6</v>
      </c>
      <c r="J28" s="88">
        <v>4</v>
      </c>
      <c r="K28" s="88" t="s">
        <v>17</v>
      </c>
    </row>
    <row r="29" spans="1:11" s="119" customFormat="1" ht="13.5" customHeight="1">
      <c r="A29" s="10" t="s">
        <v>32</v>
      </c>
      <c r="B29" s="94">
        <v>22.5</v>
      </c>
      <c r="C29" s="95">
        <v>32.2</v>
      </c>
      <c r="D29" s="100">
        <v>14.3</v>
      </c>
      <c r="E29" s="95">
        <v>68.1</v>
      </c>
      <c r="F29" s="133" t="s">
        <v>184</v>
      </c>
      <c r="G29" s="133" t="s">
        <v>184</v>
      </c>
      <c r="H29" s="87">
        <v>15</v>
      </c>
      <c r="I29" s="88">
        <v>7</v>
      </c>
      <c r="J29" s="88">
        <v>8</v>
      </c>
      <c r="K29" s="88" t="s">
        <v>17</v>
      </c>
    </row>
    <row r="30" spans="1:11" s="119" customFormat="1" ht="13.5" customHeight="1">
      <c r="A30" s="10" t="s">
        <v>33</v>
      </c>
      <c r="B30" s="94">
        <v>27.1</v>
      </c>
      <c r="C30" s="95">
        <v>37.7</v>
      </c>
      <c r="D30" s="100">
        <v>20.7</v>
      </c>
      <c r="E30" s="95">
        <v>65.5</v>
      </c>
      <c r="F30" s="133" t="s">
        <v>184</v>
      </c>
      <c r="G30" s="133" t="s">
        <v>184</v>
      </c>
      <c r="H30" s="87">
        <v>17</v>
      </c>
      <c r="I30" s="88">
        <v>11</v>
      </c>
      <c r="J30" s="88">
        <v>3</v>
      </c>
      <c r="K30" s="88" t="s">
        <v>17</v>
      </c>
    </row>
    <row r="31" spans="1:11" s="119" customFormat="1" ht="13.5" customHeight="1">
      <c r="A31" s="10" t="s">
        <v>34</v>
      </c>
      <c r="B31" s="94">
        <v>28.9</v>
      </c>
      <c r="C31" s="95">
        <v>39.6</v>
      </c>
      <c r="D31" s="100">
        <v>19.8</v>
      </c>
      <c r="E31" s="95">
        <v>61.7</v>
      </c>
      <c r="F31" s="133" t="s">
        <v>184</v>
      </c>
      <c r="G31" s="133" t="s">
        <v>184</v>
      </c>
      <c r="H31" s="87">
        <v>25</v>
      </c>
      <c r="I31" s="88">
        <v>5</v>
      </c>
      <c r="J31" s="88">
        <v>1</v>
      </c>
      <c r="K31" s="88" t="s">
        <v>17</v>
      </c>
    </row>
    <row r="32" spans="1:11" s="119" customFormat="1" ht="13.5" customHeight="1">
      <c r="A32" s="10" t="s">
        <v>35</v>
      </c>
      <c r="B32" s="94">
        <v>24.4</v>
      </c>
      <c r="C32" s="95">
        <v>36.4</v>
      </c>
      <c r="D32" s="100" t="s">
        <v>119</v>
      </c>
      <c r="E32" s="95">
        <v>65.9</v>
      </c>
      <c r="F32" s="133" t="s">
        <v>184</v>
      </c>
      <c r="G32" s="133" t="s">
        <v>184</v>
      </c>
      <c r="H32" s="87">
        <v>18</v>
      </c>
      <c r="I32" s="88">
        <v>9</v>
      </c>
      <c r="J32" s="88">
        <v>3</v>
      </c>
      <c r="K32" s="88" t="s">
        <v>17</v>
      </c>
    </row>
    <row r="33" spans="1:11" s="119" customFormat="1" ht="13.5" customHeight="1">
      <c r="A33" s="10" t="s">
        <v>36</v>
      </c>
      <c r="B33" s="94">
        <v>19</v>
      </c>
      <c r="C33" s="95">
        <v>30.9</v>
      </c>
      <c r="D33" s="100">
        <v>10.4</v>
      </c>
      <c r="E33" s="95">
        <v>69.5</v>
      </c>
      <c r="F33" s="133" t="s">
        <v>184</v>
      </c>
      <c r="G33" s="133" t="s">
        <v>184</v>
      </c>
      <c r="H33" s="87">
        <v>13</v>
      </c>
      <c r="I33" s="88">
        <v>10</v>
      </c>
      <c r="J33" s="88">
        <v>7</v>
      </c>
      <c r="K33" s="88">
        <v>1</v>
      </c>
    </row>
    <row r="34" spans="1:11" s="119" customFormat="1" ht="13.5" customHeight="1">
      <c r="A34" s="10" t="s">
        <v>37</v>
      </c>
      <c r="B34" s="94">
        <v>12.2</v>
      </c>
      <c r="C34" s="95">
        <v>21.3</v>
      </c>
      <c r="D34" s="100">
        <v>3.2</v>
      </c>
      <c r="E34" s="95">
        <v>51.1</v>
      </c>
      <c r="F34" s="133" t="s">
        <v>184</v>
      </c>
      <c r="G34" s="133" t="s">
        <v>184</v>
      </c>
      <c r="H34" s="87">
        <v>24</v>
      </c>
      <c r="I34" s="88">
        <v>6</v>
      </c>
      <c r="J34" s="88" t="s">
        <v>17</v>
      </c>
      <c r="K34" s="88" t="s">
        <v>17</v>
      </c>
    </row>
    <row r="35" spans="1:11" s="119" customFormat="1" ht="13.5" customHeight="1">
      <c r="A35" s="11" t="s">
        <v>38</v>
      </c>
      <c r="B35" s="94">
        <v>7.1</v>
      </c>
      <c r="C35" s="95">
        <v>17.2</v>
      </c>
      <c r="D35" s="100">
        <v>-1.2</v>
      </c>
      <c r="E35" s="95">
        <v>47.2</v>
      </c>
      <c r="F35" s="133" t="s">
        <v>184</v>
      </c>
      <c r="G35" s="133" t="s">
        <v>184</v>
      </c>
      <c r="H35" s="87">
        <v>25</v>
      </c>
      <c r="I35" s="88">
        <v>3</v>
      </c>
      <c r="J35" s="88">
        <v>3</v>
      </c>
      <c r="K35" s="88" t="s">
        <v>17</v>
      </c>
    </row>
    <row r="36" spans="1:11" s="119" customFormat="1" ht="13.5" customHeight="1" thickBot="1">
      <c r="A36" s="13"/>
      <c r="B36" s="97"/>
      <c r="C36" s="98"/>
      <c r="D36" s="101"/>
      <c r="E36" s="98"/>
      <c r="F36" s="98"/>
      <c r="G36" s="98"/>
      <c r="H36" s="89"/>
      <c r="I36" s="90"/>
      <c r="J36" s="90"/>
      <c r="K36" s="90"/>
    </row>
    <row r="37" spans="1:11" s="119" customFormat="1" ht="13.5" customHeight="1">
      <c r="A37" s="136" t="s">
        <v>186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7" s="119" customFormat="1" ht="13.5" customHeight="1">
      <c r="A38" s="126"/>
      <c r="B38" s="125"/>
      <c r="C38" s="126"/>
      <c r="D38" s="126"/>
      <c r="F38" s="126"/>
      <c r="G38" s="126"/>
    </row>
    <row r="39" spans="1:7" ht="12.75">
      <c r="A39" s="136" t="s">
        <v>47</v>
      </c>
      <c r="B39" s="1"/>
      <c r="C39" s="1"/>
      <c r="D39" s="1"/>
      <c r="E39" s="1"/>
      <c r="F39" s="9"/>
      <c r="G39" s="9"/>
    </row>
    <row r="40" spans="1:7" ht="12.75">
      <c r="A40" s="1"/>
      <c r="B40" s="1"/>
      <c r="C40" s="1"/>
      <c r="D40" s="1"/>
      <c r="E40" s="1"/>
      <c r="F40" s="9"/>
      <c r="G40" s="9"/>
    </row>
    <row r="41" spans="1:7" ht="12.75">
      <c r="A41" s="1"/>
      <c r="B41" s="1"/>
      <c r="C41" s="1"/>
      <c r="D41" s="1"/>
      <c r="E41" s="1"/>
      <c r="F41" s="9"/>
      <c r="G41" s="9"/>
    </row>
    <row r="42" spans="1:7" ht="12.75">
      <c r="A42" s="1"/>
      <c r="B42" s="1"/>
      <c r="C42" s="1"/>
      <c r="D42" s="1"/>
      <c r="E42" s="1"/>
      <c r="F42" s="9"/>
      <c r="G42" s="9"/>
    </row>
    <row r="43" spans="1:7" ht="12.75">
      <c r="A43" s="1"/>
      <c r="B43" s="1"/>
      <c r="C43" s="1"/>
      <c r="D43" s="1"/>
      <c r="E43" s="1"/>
      <c r="F43" s="9"/>
      <c r="G43" s="9"/>
    </row>
    <row r="44" spans="1:7" ht="12.75">
      <c r="A44" s="1"/>
      <c r="B44" s="1"/>
      <c r="C44" s="1"/>
      <c r="D44" s="1"/>
      <c r="E44" s="1"/>
      <c r="F44" s="9"/>
      <c r="G44" s="9"/>
    </row>
    <row r="45" spans="1:7" ht="12.75">
      <c r="A45" s="1"/>
      <c r="B45" s="1"/>
      <c r="C45" s="1"/>
      <c r="D45" s="1"/>
      <c r="E45" s="1"/>
      <c r="F45" s="9"/>
      <c r="G45" s="9"/>
    </row>
    <row r="46" spans="1:7" ht="12.75">
      <c r="A46" s="1"/>
      <c r="B46" s="1"/>
      <c r="C46" s="1"/>
      <c r="D46" s="1"/>
      <c r="E46" s="1"/>
      <c r="F46" s="9"/>
      <c r="G46" s="9"/>
    </row>
    <row r="47" spans="1:7" ht="12.75">
      <c r="A47" s="1"/>
      <c r="B47" s="1"/>
      <c r="C47" s="1"/>
      <c r="D47" s="1"/>
      <c r="E47" s="1"/>
      <c r="F47" s="9"/>
      <c r="G47" s="9"/>
    </row>
    <row r="48" spans="1:7" ht="12.75">
      <c r="A48" s="1"/>
      <c r="B48" s="1"/>
      <c r="C48" s="1"/>
      <c r="D48" s="1"/>
      <c r="E48" s="1"/>
      <c r="F48" s="9"/>
      <c r="G48" s="9"/>
    </row>
    <row r="49" spans="1:7" ht="12.75">
      <c r="A49" s="1"/>
      <c r="B49" s="1"/>
      <c r="C49" s="1"/>
      <c r="D49" s="1"/>
      <c r="E49" s="1"/>
      <c r="F49" s="9"/>
      <c r="G49" s="9"/>
    </row>
    <row r="50" spans="1:7" ht="12.75">
      <c r="A50" s="1"/>
      <c r="B50" s="1"/>
      <c r="C50" s="1"/>
      <c r="D50" s="1"/>
      <c r="E50" s="1"/>
      <c r="F50" s="9"/>
      <c r="G50" s="9"/>
    </row>
    <row r="51" spans="1:7" ht="12.75">
      <c r="A51" s="1"/>
      <c r="B51" s="1"/>
      <c r="C51" s="1"/>
      <c r="D51" s="1"/>
      <c r="E51" s="1"/>
      <c r="F51" s="9"/>
      <c r="G51" s="9"/>
    </row>
    <row r="52" spans="1:7" ht="12.75">
      <c r="A52" s="1"/>
      <c r="B52" s="1"/>
      <c r="C52" s="1"/>
      <c r="D52" s="1"/>
      <c r="E52" s="1"/>
      <c r="F52" s="9"/>
      <c r="G52" s="9"/>
    </row>
    <row r="53" spans="1:7" ht="12.75">
      <c r="A53" s="1"/>
      <c r="B53" s="1"/>
      <c r="C53" s="1"/>
      <c r="D53" s="1"/>
      <c r="E53" s="1"/>
      <c r="F53" s="9"/>
      <c r="G53" s="9"/>
    </row>
    <row r="54" spans="1:7" ht="12.75">
      <c r="A54" s="1"/>
      <c r="B54" s="1"/>
      <c r="C54" s="1"/>
      <c r="D54" s="1"/>
      <c r="E54" s="1"/>
      <c r="F54" s="9"/>
      <c r="G54" s="9"/>
    </row>
    <row r="55" spans="1:7" ht="12.75">
      <c r="A55" s="1"/>
      <c r="B55" s="1"/>
      <c r="C55" s="1"/>
      <c r="D55" s="1"/>
      <c r="E55" s="1"/>
      <c r="F55" s="9"/>
      <c r="G55" s="9"/>
    </row>
    <row r="56" spans="1:7" ht="12.75">
      <c r="A56" s="1"/>
      <c r="B56" s="1"/>
      <c r="C56" s="1"/>
      <c r="D56" s="1"/>
      <c r="E56" s="1"/>
      <c r="F56" s="9"/>
      <c r="G56" s="9"/>
    </row>
    <row r="57" spans="1:7" ht="12.75">
      <c r="A57" s="1"/>
      <c r="B57" s="1"/>
      <c r="C57" s="1"/>
      <c r="D57" s="1"/>
      <c r="E57" s="1"/>
      <c r="F57" s="9"/>
      <c r="G57" s="9"/>
    </row>
    <row r="58" spans="1:7" ht="12.75">
      <c r="A58" s="1"/>
      <c r="B58" s="1"/>
      <c r="C58" s="1"/>
      <c r="D58" s="1"/>
      <c r="E58" s="1"/>
      <c r="F58" s="9"/>
      <c r="G58" s="9"/>
    </row>
    <row r="59" spans="1:7" ht="12.75">
      <c r="A59" s="1"/>
      <c r="B59" s="1"/>
      <c r="C59" s="1"/>
      <c r="D59" s="1"/>
      <c r="E59" s="1"/>
      <c r="F59" s="9"/>
      <c r="G59" s="9"/>
    </row>
  </sheetData>
  <sheetProtection/>
  <mergeCells count="7">
    <mergeCell ref="A1:K1"/>
    <mergeCell ref="A3:A4"/>
    <mergeCell ref="B3:D3"/>
    <mergeCell ref="E3:E4"/>
    <mergeCell ref="H3:K3"/>
    <mergeCell ref="F3:F4"/>
    <mergeCell ref="G3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2 D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70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71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72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73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74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75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76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120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77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78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79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80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81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82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83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2" t="s">
        <v>85</v>
      </c>
      <c r="B23" s="32">
        <f>AVERAGE(B25:B36)</f>
        <v>15.866666666666667</v>
      </c>
      <c r="C23" s="33">
        <f>MAX(C25:C36)</f>
        <v>37.2</v>
      </c>
      <c r="D23" s="40">
        <f>MIN(D25:D36)</f>
        <v>-2.3</v>
      </c>
      <c r="E23" s="34">
        <f>AVERAGE(E25:E36)</f>
        <v>56.89166666666667</v>
      </c>
      <c r="F23" s="135" t="s">
        <v>184</v>
      </c>
      <c r="G23" s="135" t="s">
        <v>184</v>
      </c>
      <c r="H23" s="25">
        <f>SUM(H25:H36)</f>
        <v>235</v>
      </c>
      <c r="I23" s="25">
        <f>SUM(I25:I36)</f>
        <v>80</v>
      </c>
      <c r="J23" s="25">
        <f>SUM(J25:J36)</f>
        <v>47</v>
      </c>
      <c r="K23" s="25">
        <f>SUM(K25:K36)</f>
        <v>3</v>
      </c>
    </row>
    <row r="24" spans="1:11" s="58" customFormat="1" ht="14.25" customHeight="1">
      <c r="A24" s="21"/>
      <c r="B24" s="113"/>
      <c r="C24" s="114"/>
      <c r="D24" s="62"/>
      <c r="E24" s="114"/>
      <c r="F24" s="114"/>
      <c r="G24" s="114"/>
      <c r="H24" s="115"/>
      <c r="I24" s="50"/>
      <c r="J24" s="50"/>
      <c r="K24" s="50"/>
    </row>
    <row r="25" spans="1:11" s="119" customFormat="1" ht="13.5" customHeight="1">
      <c r="A25" s="10" t="s">
        <v>27</v>
      </c>
      <c r="B25" s="94">
        <v>5</v>
      </c>
      <c r="C25" s="95">
        <v>15.7</v>
      </c>
      <c r="D25" s="100">
        <v>-2.3</v>
      </c>
      <c r="E25" s="95">
        <v>39.3</v>
      </c>
      <c r="F25" s="132" t="s">
        <v>184</v>
      </c>
      <c r="G25" s="132" t="s">
        <v>184</v>
      </c>
      <c r="H25" s="87">
        <v>25</v>
      </c>
      <c r="I25" s="88">
        <v>5</v>
      </c>
      <c r="J25" s="88">
        <v>1</v>
      </c>
      <c r="K25" s="88" t="s">
        <v>86</v>
      </c>
    </row>
    <row r="26" spans="1:11" s="119" customFormat="1" ht="13.5" customHeight="1">
      <c r="A26" s="10" t="s">
        <v>28</v>
      </c>
      <c r="B26" s="94">
        <v>4.8</v>
      </c>
      <c r="C26" s="95">
        <v>18.4</v>
      </c>
      <c r="D26" s="100">
        <v>-2</v>
      </c>
      <c r="E26" s="95">
        <v>46.9</v>
      </c>
      <c r="F26" s="133" t="s">
        <v>184</v>
      </c>
      <c r="G26" s="133" t="s">
        <v>184</v>
      </c>
      <c r="H26" s="87">
        <v>19</v>
      </c>
      <c r="I26" s="88">
        <v>4</v>
      </c>
      <c r="J26" s="88">
        <v>2</v>
      </c>
      <c r="K26" s="88">
        <v>3</v>
      </c>
    </row>
    <row r="27" spans="1:11" s="119" customFormat="1" ht="13.5" customHeight="1">
      <c r="A27" s="10" t="s">
        <v>29</v>
      </c>
      <c r="B27" s="94">
        <v>9.4</v>
      </c>
      <c r="C27" s="95">
        <v>22.6</v>
      </c>
      <c r="D27" s="100">
        <v>-0.7</v>
      </c>
      <c r="E27" s="95">
        <v>47.3</v>
      </c>
      <c r="F27" s="133" t="s">
        <v>184</v>
      </c>
      <c r="G27" s="133" t="s">
        <v>184</v>
      </c>
      <c r="H27" s="87">
        <v>23</v>
      </c>
      <c r="I27" s="88">
        <v>2</v>
      </c>
      <c r="J27" s="88">
        <v>6</v>
      </c>
      <c r="K27" s="88" t="s">
        <v>87</v>
      </c>
    </row>
    <row r="28" spans="1:11" s="119" customFormat="1" ht="13.5" customHeight="1">
      <c r="A28" s="10" t="s">
        <v>30</v>
      </c>
      <c r="B28" s="94">
        <v>14.2</v>
      </c>
      <c r="C28" s="95">
        <v>24.4</v>
      </c>
      <c r="D28" s="100">
        <v>3.8</v>
      </c>
      <c r="E28" s="95">
        <v>48.9</v>
      </c>
      <c r="F28" s="133" t="s">
        <v>184</v>
      </c>
      <c r="G28" s="133" t="s">
        <v>184</v>
      </c>
      <c r="H28" s="87">
        <v>19</v>
      </c>
      <c r="I28" s="88">
        <v>6</v>
      </c>
      <c r="J28" s="88">
        <v>5</v>
      </c>
      <c r="K28" s="88" t="s">
        <v>87</v>
      </c>
    </row>
    <row r="29" spans="1:11" s="119" customFormat="1" ht="13.5" customHeight="1">
      <c r="A29" s="10" t="s">
        <v>31</v>
      </c>
      <c r="B29" s="94">
        <v>19.9</v>
      </c>
      <c r="C29" s="95">
        <v>33.5</v>
      </c>
      <c r="D29" s="100">
        <v>9.2</v>
      </c>
      <c r="E29" s="95">
        <v>52.6</v>
      </c>
      <c r="F29" s="133" t="s">
        <v>184</v>
      </c>
      <c r="G29" s="133" t="s">
        <v>184</v>
      </c>
      <c r="H29" s="87">
        <v>26</v>
      </c>
      <c r="I29" s="88">
        <v>4</v>
      </c>
      <c r="J29" s="88">
        <v>1</v>
      </c>
      <c r="K29" s="88" t="s">
        <v>87</v>
      </c>
    </row>
    <row r="30" spans="1:11" s="119" customFormat="1" ht="13.5" customHeight="1">
      <c r="A30" s="10" t="s">
        <v>32</v>
      </c>
      <c r="B30" s="94">
        <v>23</v>
      </c>
      <c r="C30" s="95">
        <v>35.3</v>
      </c>
      <c r="D30" s="100">
        <v>17.2</v>
      </c>
      <c r="E30" s="95">
        <v>71.6</v>
      </c>
      <c r="F30" s="133" t="s">
        <v>184</v>
      </c>
      <c r="G30" s="133" t="s">
        <v>184</v>
      </c>
      <c r="H30" s="87">
        <v>10</v>
      </c>
      <c r="I30" s="88">
        <v>10</v>
      </c>
      <c r="J30" s="88">
        <v>10</v>
      </c>
      <c r="K30" s="88" t="s">
        <v>87</v>
      </c>
    </row>
    <row r="31" spans="1:11" s="119" customFormat="1" ht="13.5" customHeight="1">
      <c r="A31" s="10" t="s">
        <v>33</v>
      </c>
      <c r="B31" s="94">
        <v>26.6</v>
      </c>
      <c r="C31" s="95">
        <v>37.2</v>
      </c>
      <c r="D31" s="100">
        <v>19.3</v>
      </c>
      <c r="E31" s="95">
        <v>72.1</v>
      </c>
      <c r="F31" s="133" t="s">
        <v>184</v>
      </c>
      <c r="G31" s="133" t="s">
        <v>184</v>
      </c>
      <c r="H31" s="87">
        <v>16</v>
      </c>
      <c r="I31" s="88">
        <v>12</v>
      </c>
      <c r="J31" s="88">
        <v>3</v>
      </c>
      <c r="K31" s="88" t="s">
        <v>87</v>
      </c>
    </row>
    <row r="32" spans="1:11" s="119" customFormat="1" ht="13.5" customHeight="1">
      <c r="A32" s="10" t="s">
        <v>34</v>
      </c>
      <c r="B32" s="94">
        <v>27.3</v>
      </c>
      <c r="C32" s="95">
        <v>36.6</v>
      </c>
      <c r="D32" s="100">
        <v>19</v>
      </c>
      <c r="E32" s="95">
        <v>72.4</v>
      </c>
      <c r="F32" s="133" t="s">
        <v>184</v>
      </c>
      <c r="G32" s="133" t="s">
        <v>184</v>
      </c>
      <c r="H32" s="87">
        <v>18</v>
      </c>
      <c r="I32" s="88">
        <v>8</v>
      </c>
      <c r="J32" s="88">
        <v>5</v>
      </c>
      <c r="K32" s="88" t="s">
        <v>87</v>
      </c>
    </row>
    <row r="33" spans="1:11" s="119" customFormat="1" ht="13.5" customHeight="1">
      <c r="A33" s="10" t="s">
        <v>35</v>
      </c>
      <c r="B33" s="94">
        <v>22.5</v>
      </c>
      <c r="C33" s="95">
        <v>32</v>
      </c>
      <c r="D33" s="100">
        <v>14.2</v>
      </c>
      <c r="E33" s="95">
        <v>63.1</v>
      </c>
      <c r="F33" s="133" t="s">
        <v>184</v>
      </c>
      <c r="G33" s="133" t="s">
        <v>184</v>
      </c>
      <c r="H33" s="87">
        <v>17</v>
      </c>
      <c r="I33" s="88">
        <v>10</v>
      </c>
      <c r="J33" s="88">
        <v>3</v>
      </c>
      <c r="K33" s="88" t="s">
        <v>87</v>
      </c>
    </row>
    <row r="34" spans="1:11" s="119" customFormat="1" ht="13.5" customHeight="1">
      <c r="A34" s="10" t="s">
        <v>36</v>
      </c>
      <c r="B34" s="94">
        <v>18.2</v>
      </c>
      <c r="C34" s="95">
        <v>31</v>
      </c>
      <c r="D34" s="100">
        <v>8.8</v>
      </c>
      <c r="E34" s="95">
        <v>62.7</v>
      </c>
      <c r="F34" s="133" t="s">
        <v>184</v>
      </c>
      <c r="G34" s="133" t="s">
        <v>184</v>
      </c>
      <c r="H34" s="87">
        <v>20</v>
      </c>
      <c r="I34" s="88">
        <v>8</v>
      </c>
      <c r="J34" s="88">
        <v>3</v>
      </c>
      <c r="K34" s="88" t="s">
        <v>86</v>
      </c>
    </row>
    <row r="35" spans="1:11" s="119" customFormat="1" ht="13.5" customHeight="1">
      <c r="A35" s="10" t="s">
        <v>37</v>
      </c>
      <c r="B35" s="94">
        <v>13.1</v>
      </c>
      <c r="C35" s="95">
        <v>21.9</v>
      </c>
      <c r="D35" s="100">
        <v>4.6</v>
      </c>
      <c r="E35" s="95">
        <v>59.5</v>
      </c>
      <c r="F35" s="133" t="s">
        <v>184</v>
      </c>
      <c r="G35" s="133" t="s">
        <v>184</v>
      </c>
      <c r="H35" s="87">
        <v>17</v>
      </c>
      <c r="I35" s="88">
        <v>7</v>
      </c>
      <c r="J35" s="88">
        <v>6</v>
      </c>
      <c r="K35" s="88" t="s">
        <v>86</v>
      </c>
    </row>
    <row r="36" spans="1:11" s="119" customFormat="1" ht="13.5" customHeight="1">
      <c r="A36" s="11" t="s">
        <v>38</v>
      </c>
      <c r="B36" s="94">
        <v>6.4</v>
      </c>
      <c r="C36" s="95">
        <v>15</v>
      </c>
      <c r="D36" s="100">
        <v>-1.6</v>
      </c>
      <c r="E36" s="95">
        <v>46.3</v>
      </c>
      <c r="F36" s="133" t="s">
        <v>184</v>
      </c>
      <c r="G36" s="133" t="s">
        <v>184</v>
      </c>
      <c r="H36" s="87">
        <v>25</v>
      </c>
      <c r="I36" s="88">
        <v>4</v>
      </c>
      <c r="J36" s="88">
        <v>2</v>
      </c>
      <c r="K36" s="88" t="s">
        <v>87</v>
      </c>
    </row>
    <row r="37" spans="1:11" s="119" customFormat="1" ht="14.25" customHeight="1" thickBot="1">
      <c r="A37" s="13"/>
      <c r="B37" s="97"/>
      <c r="C37" s="98"/>
      <c r="D37" s="101"/>
      <c r="E37" s="98"/>
      <c r="F37" s="98"/>
      <c r="G37" s="98"/>
      <c r="H37" s="89"/>
      <c r="I37" s="90"/>
      <c r="J37" s="90"/>
      <c r="K37" s="90"/>
    </row>
    <row r="38" spans="1:11" s="119" customFormat="1" ht="12.75">
      <c r="A38" s="136" t="s">
        <v>186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7" s="119" customFormat="1" ht="12.75">
      <c r="A39" s="126"/>
      <c r="B39" s="125"/>
      <c r="C39" s="126"/>
      <c r="D39" s="126"/>
      <c r="F39" s="126"/>
      <c r="G39" s="126"/>
    </row>
    <row r="40" spans="1:7" ht="12.75">
      <c r="A40" s="136" t="s">
        <v>47</v>
      </c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</sheetData>
  <sheetProtection/>
  <mergeCells count="7">
    <mergeCell ref="A1:K1"/>
    <mergeCell ref="A3:A4"/>
    <mergeCell ref="B3:D3"/>
    <mergeCell ref="E3:E4"/>
    <mergeCell ref="H3:K3"/>
    <mergeCell ref="F3:F4"/>
    <mergeCell ref="G3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D24" sqref="D24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0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20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122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0" customFormat="1" ht="13.5" customHeight="1">
      <c r="A7" s="10" t="s">
        <v>123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0" customFormat="1" ht="13.5" customHeight="1">
      <c r="A8" s="10" t="s">
        <v>124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0" customFormat="1" ht="13.5" customHeight="1">
      <c r="A9" s="10" t="s">
        <v>125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0" customFormat="1" ht="13.5" customHeight="1">
      <c r="A10" s="10" t="s">
        <v>126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0" customFormat="1" ht="13.5" customHeight="1">
      <c r="A11" s="10" t="s">
        <v>127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128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130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131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132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133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134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135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136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137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2" t="s">
        <v>138</v>
      </c>
      <c r="B24" s="32">
        <f>AVERAGE(B26:B37)</f>
        <v>14.258333333333333</v>
      </c>
      <c r="C24" s="103">
        <f>MAX(C26:C37)</f>
        <v>36</v>
      </c>
      <c r="D24" s="40" t="s">
        <v>139</v>
      </c>
      <c r="E24" s="103">
        <f>AVERAGE(E26:E37)</f>
        <v>66.15833333333333</v>
      </c>
      <c r="F24" s="103">
        <v>1445</v>
      </c>
      <c r="G24" s="103">
        <v>2.9</v>
      </c>
      <c r="H24" s="25">
        <f>SUM(H26:H37)</f>
        <v>234</v>
      </c>
      <c r="I24" s="25">
        <f>SUM(I26:I37)</f>
        <v>80</v>
      </c>
      <c r="J24" s="25">
        <f>SUM(J26:J37)</f>
        <v>50</v>
      </c>
      <c r="K24" s="25">
        <f>SUM(K26:K37)</f>
        <v>1</v>
      </c>
    </row>
    <row r="25" spans="1:11" s="58" customFormat="1" ht="14.25" customHeight="1">
      <c r="A25" s="21"/>
      <c r="B25" s="113"/>
      <c r="C25" s="114"/>
      <c r="D25" s="62"/>
      <c r="E25" s="114"/>
      <c r="F25" s="114"/>
      <c r="G25" s="114"/>
      <c r="H25" s="115"/>
      <c r="I25" s="50"/>
      <c r="J25" s="50"/>
      <c r="K25" s="50"/>
    </row>
    <row r="26" spans="1:11" s="120" customFormat="1" ht="13.5" customHeight="1">
      <c r="A26" s="10" t="s">
        <v>27</v>
      </c>
      <c r="B26" s="94">
        <v>5.4</v>
      </c>
      <c r="C26" s="95">
        <v>16</v>
      </c>
      <c r="D26" s="100" t="s">
        <v>140</v>
      </c>
      <c r="E26" s="95">
        <v>44.2</v>
      </c>
      <c r="F26" s="95">
        <v>27.5</v>
      </c>
      <c r="G26" s="95">
        <v>3.9</v>
      </c>
      <c r="H26" s="87">
        <v>25</v>
      </c>
      <c r="I26" s="88">
        <v>2</v>
      </c>
      <c r="J26" s="88">
        <v>3</v>
      </c>
      <c r="K26" s="88">
        <v>1</v>
      </c>
    </row>
    <row r="27" spans="1:11" s="120" customFormat="1" ht="13.5" customHeight="1">
      <c r="A27" s="10" t="s">
        <v>28</v>
      </c>
      <c r="B27" s="94">
        <v>2.9</v>
      </c>
      <c r="C27" s="95">
        <v>15.9</v>
      </c>
      <c r="D27" s="100" t="s">
        <v>141</v>
      </c>
      <c r="E27" s="95">
        <v>59</v>
      </c>
      <c r="F27" s="95">
        <v>42</v>
      </c>
      <c r="G27" s="95">
        <v>3</v>
      </c>
      <c r="H27" s="87">
        <v>20</v>
      </c>
      <c r="I27" s="88">
        <v>3</v>
      </c>
      <c r="J27" s="88">
        <v>5</v>
      </c>
      <c r="K27" s="88">
        <v>0</v>
      </c>
    </row>
    <row r="28" spans="1:11" s="120" customFormat="1" ht="13.5" customHeight="1">
      <c r="A28" s="10" t="s">
        <v>29</v>
      </c>
      <c r="B28" s="94">
        <v>7.8</v>
      </c>
      <c r="C28" s="95">
        <v>20.7</v>
      </c>
      <c r="D28" s="100" t="s">
        <v>142</v>
      </c>
      <c r="E28" s="95">
        <v>56.7</v>
      </c>
      <c r="F28" s="95">
        <v>67.5</v>
      </c>
      <c r="G28" s="95">
        <v>3.3</v>
      </c>
      <c r="H28" s="87">
        <v>22</v>
      </c>
      <c r="I28" s="88">
        <v>5</v>
      </c>
      <c r="J28" s="88">
        <v>4</v>
      </c>
      <c r="K28" s="88">
        <v>0</v>
      </c>
    </row>
    <row r="29" spans="1:11" s="120" customFormat="1" ht="13.5" customHeight="1">
      <c r="A29" s="10" t="s">
        <v>30</v>
      </c>
      <c r="B29" s="94">
        <v>12.2</v>
      </c>
      <c r="C29" s="95">
        <v>26.1</v>
      </c>
      <c r="D29" s="100" t="s">
        <v>143</v>
      </c>
      <c r="E29" s="95">
        <v>68.1</v>
      </c>
      <c r="F29" s="95">
        <v>88</v>
      </c>
      <c r="G29" s="95">
        <v>3</v>
      </c>
      <c r="H29" s="87">
        <v>16</v>
      </c>
      <c r="I29" s="88">
        <v>9</v>
      </c>
      <c r="J29" s="88">
        <v>5</v>
      </c>
      <c r="K29" s="88">
        <v>0</v>
      </c>
    </row>
    <row r="30" spans="1:11" s="120" customFormat="1" ht="13.5" customHeight="1">
      <c r="A30" s="10" t="s">
        <v>31</v>
      </c>
      <c r="B30" s="94">
        <v>19</v>
      </c>
      <c r="C30" s="95">
        <v>29.6</v>
      </c>
      <c r="D30" s="100" t="s">
        <v>144</v>
      </c>
      <c r="E30" s="95">
        <v>57.6</v>
      </c>
      <c r="F30" s="95">
        <v>70</v>
      </c>
      <c r="G30" s="95">
        <v>3.3</v>
      </c>
      <c r="H30" s="87">
        <v>25</v>
      </c>
      <c r="I30" s="88">
        <v>5</v>
      </c>
      <c r="J30" s="88">
        <v>1</v>
      </c>
      <c r="K30" s="88">
        <v>0</v>
      </c>
    </row>
    <row r="31" spans="1:11" s="120" customFormat="1" ht="13.5" customHeight="1">
      <c r="A31" s="10" t="s">
        <v>32</v>
      </c>
      <c r="B31" s="94">
        <v>20.1</v>
      </c>
      <c r="C31" s="95">
        <v>29.2</v>
      </c>
      <c r="D31" s="100" t="s">
        <v>145</v>
      </c>
      <c r="E31" s="95">
        <v>70.3</v>
      </c>
      <c r="F31" s="95">
        <v>156.5</v>
      </c>
      <c r="G31" s="95">
        <v>2.7</v>
      </c>
      <c r="H31" s="87">
        <v>11</v>
      </c>
      <c r="I31" s="88">
        <v>13</v>
      </c>
      <c r="J31" s="88">
        <v>6</v>
      </c>
      <c r="K31" s="88">
        <v>0</v>
      </c>
    </row>
    <row r="32" spans="1:11" s="120" customFormat="1" ht="13.5" customHeight="1">
      <c r="A32" s="10" t="s">
        <v>33</v>
      </c>
      <c r="B32" s="94">
        <v>24.6</v>
      </c>
      <c r="C32" s="95">
        <v>35.3</v>
      </c>
      <c r="D32" s="100" t="s">
        <v>146</v>
      </c>
      <c r="E32" s="95">
        <v>75.9</v>
      </c>
      <c r="F32" s="95">
        <v>180</v>
      </c>
      <c r="G32" s="95">
        <v>3.1</v>
      </c>
      <c r="H32" s="87">
        <v>20</v>
      </c>
      <c r="I32" s="88">
        <v>6</v>
      </c>
      <c r="J32" s="88">
        <v>5</v>
      </c>
      <c r="K32" s="88">
        <v>0</v>
      </c>
    </row>
    <row r="33" spans="1:11" s="120" customFormat="1" ht="13.5" customHeight="1">
      <c r="A33" s="10" t="s">
        <v>34</v>
      </c>
      <c r="B33" s="94">
        <v>24.3</v>
      </c>
      <c r="C33" s="95">
        <v>36</v>
      </c>
      <c r="D33" s="100" t="s">
        <v>147</v>
      </c>
      <c r="E33" s="95">
        <v>75</v>
      </c>
      <c r="F33" s="95">
        <v>136.5</v>
      </c>
      <c r="G33" s="95">
        <v>2.9</v>
      </c>
      <c r="H33" s="87">
        <v>14</v>
      </c>
      <c r="I33" s="88">
        <v>14</v>
      </c>
      <c r="J33" s="88">
        <v>3</v>
      </c>
      <c r="K33" s="88">
        <v>0</v>
      </c>
    </row>
    <row r="34" spans="1:11" s="120" customFormat="1" ht="13.5" customHeight="1">
      <c r="A34" s="10" t="s">
        <v>35</v>
      </c>
      <c r="B34" s="94">
        <v>20.4</v>
      </c>
      <c r="C34" s="95">
        <v>30</v>
      </c>
      <c r="D34" s="100" t="s">
        <v>148</v>
      </c>
      <c r="E34" s="95">
        <v>79.6</v>
      </c>
      <c r="F34" s="95">
        <v>436.5</v>
      </c>
      <c r="G34" s="95">
        <v>2.7</v>
      </c>
      <c r="H34" s="87">
        <v>13</v>
      </c>
      <c r="I34" s="88">
        <v>10</v>
      </c>
      <c r="J34" s="88">
        <v>7</v>
      </c>
      <c r="K34" s="88">
        <v>0</v>
      </c>
    </row>
    <row r="35" spans="1:11" s="120" customFormat="1" ht="13.5" customHeight="1">
      <c r="A35" s="10" t="s">
        <v>36</v>
      </c>
      <c r="B35" s="94">
        <v>16.1</v>
      </c>
      <c r="C35" s="95">
        <v>26.1</v>
      </c>
      <c r="D35" s="100" t="s">
        <v>149</v>
      </c>
      <c r="E35" s="95">
        <v>65.9</v>
      </c>
      <c r="F35" s="95">
        <v>69.5</v>
      </c>
      <c r="G35" s="95">
        <v>3</v>
      </c>
      <c r="H35" s="87">
        <v>26</v>
      </c>
      <c r="I35" s="88">
        <v>3</v>
      </c>
      <c r="J35" s="88">
        <v>2</v>
      </c>
      <c r="K35" s="88">
        <v>0</v>
      </c>
    </row>
    <row r="36" spans="1:11" s="120" customFormat="1" ht="13.5" customHeight="1">
      <c r="A36" s="10" t="s">
        <v>37</v>
      </c>
      <c r="B36" s="94">
        <v>11.4</v>
      </c>
      <c r="C36" s="95">
        <v>21.5</v>
      </c>
      <c r="D36" s="100" t="s">
        <v>150</v>
      </c>
      <c r="E36" s="95">
        <v>77.3</v>
      </c>
      <c r="F36" s="95">
        <v>129.5</v>
      </c>
      <c r="G36" s="95">
        <v>2.2</v>
      </c>
      <c r="H36" s="87">
        <v>18</v>
      </c>
      <c r="I36" s="88">
        <v>5</v>
      </c>
      <c r="J36" s="88">
        <v>7</v>
      </c>
      <c r="K36" s="88">
        <v>0</v>
      </c>
    </row>
    <row r="37" spans="1:11" s="120" customFormat="1" ht="13.5" customHeight="1">
      <c r="A37" s="11" t="s">
        <v>38</v>
      </c>
      <c r="B37" s="94">
        <v>6.9</v>
      </c>
      <c r="C37" s="95">
        <v>17.2</v>
      </c>
      <c r="D37" s="100" t="s">
        <v>151</v>
      </c>
      <c r="E37" s="95">
        <v>64.3</v>
      </c>
      <c r="F37" s="95">
        <v>41.5</v>
      </c>
      <c r="G37" s="95">
        <v>2.5</v>
      </c>
      <c r="H37" s="87">
        <v>24</v>
      </c>
      <c r="I37" s="88">
        <v>5</v>
      </c>
      <c r="J37" s="88">
        <v>2</v>
      </c>
      <c r="K37" s="88">
        <v>0</v>
      </c>
    </row>
    <row r="38" spans="1:11" s="120" customFormat="1" ht="14.25" customHeight="1" thickBot="1">
      <c r="A38" s="13"/>
      <c r="B38" s="97"/>
      <c r="C38" s="98"/>
      <c r="D38" s="101"/>
      <c r="E38" s="98"/>
      <c r="F38" s="98"/>
      <c r="G38" s="98"/>
      <c r="H38" s="89"/>
      <c r="I38" s="90"/>
      <c r="J38" s="90"/>
      <c r="K38" s="90"/>
    </row>
    <row r="39" spans="1:11" s="120" customFormat="1" ht="12.75">
      <c r="A39" s="138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s="120" customFormat="1" ht="12.75">
      <c r="A40" s="138" t="s">
        <v>47</v>
      </c>
      <c r="B40" s="127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2:7" ht="12.75"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</sheetData>
  <sheetProtection/>
  <mergeCells count="7">
    <mergeCell ref="A1:K1"/>
    <mergeCell ref="A3:A4"/>
    <mergeCell ref="B3:D3"/>
    <mergeCell ref="E3:E4"/>
    <mergeCell ref="H3:K3"/>
    <mergeCell ref="F3:F4"/>
    <mergeCell ref="G3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4 D23:D3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D24" sqref="D24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1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1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152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1" customFormat="1" ht="13.5" customHeight="1">
      <c r="A7" s="10" t="s">
        <v>153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1" customFormat="1" ht="13.5" customHeight="1">
      <c r="A8" s="10" t="s">
        <v>154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1" customFormat="1" ht="13.5" customHeight="1">
      <c r="A9" s="10" t="s">
        <v>155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1" customFormat="1" ht="13.5" customHeight="1">
      <c r="A10" s="10" t="s">
        <v>156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1" customFormat="1" ht="13.5" customHeight="1">
      <c r="A11" s="10" t="s">
        <v>157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158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159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160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161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162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163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164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165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166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167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2" t="s">
        <v>169</v>
      </c>
      <c r="B25" s="32">
        <f>AVERAGE(B27:B38)</f>
        <v>14.799999999999999</v>
      </c>
      <c r="C25" s="103">
        <f>MAX(C27:C38)</f>
        <v>34.9</v>
      </c>
      <c r="D25" s="40" t="s">
        <v>170</v>
      </c>
      <c r="E25" s="103">
        <f>AVERAGE(E27:E38)</f>
        <v>69.53333333333332</v>
      </c>
      <c r="F25" s="103">
        <v>1487</v>
      </c>
      <c r="G25" s="103">
        <v>2.9</v>
      </c>
      <c r="H25" s="102">
        <f>SUM(H27:H38)</f>
        <v>208.4</v>
      </c>
      <c r="I25" s="102">
        <f>SUM(I27:I38)</f>
        <v>111</v>
      </c>
      <c r="J25" s="102">
        <f>SUM(J27:J38)</f>
        <v>46</v>
      </c>
      <c r="K25" s="102">
        <f>SUM(K27:K38)</f>
        <v>1</v>
      </c>
    </row>
    <row r="26" spans="1:11" s="58" customFormat="1" ht="14.25" customHeight="1">
      <c r="A26" s="21"/>
      <c r="B26" s="113"/>
      <c r="C26" s="114"/>
      <c r="D26" s="129"/>
      <c r="E26" s="114"/>
      <c r="F26" s="114"/>
      <c r="G26" s="114"/>
      <c r="H26" s="115"/>
      <c r="I26" s="130"/>
      <c r="J26" s="130"/>
      <c r="K26" s="130"/>
    </row>
    <row r="27" spans="1:11" s="121" customFormat="1" ht="13.5" customHeight="1">
      <c r="A27" s="10" t="s">
        <v>27</v>
      </c>
      <c r="B27" s="94">
        <v>3.6</v>
      </c>
      <c r="C27" s="95">
        <v>14.1</v>
      </c>
      <c r="D27" s="100" t="s">
        <v>171</v>
      </c>
      <c r="E27" s="95">
        <v>61.1</v>
      </c>
      <c r="F27" s="95">
        <v>88.5</v>
      </c>
      <c r="G27" s="95">
        <v>2.3</v>
      </c>
      <c r="H27" s="87">
        <v>25.4</v>
      </c>
      <c r="I27" s="88">
        <v>4</v>
      </c>
      <c r="J27" s="88">
        <v>2</v>
      </c>
      <c r="K27" s="88">
        <v>0</v>
      </c>
    </row>
    <row r="28" spans="1:11" s="121" customFormat="1" ht="13.5" customHeight="1">
      <c r="A28" s="10" t="s">
        <v>28</v>
      </c>
      <c r="B28" s="94">
        <v>4.7</v>
      </c>
      <c r="C28" s="95">
        <v>21.6</v>
      </c>
      <c r="D28" s="100" t="s">
        <v>172</v>
      </c>
      <c r="E28" s="95">
        <v>62.9</v>
      </c>
      <c r="F28" s="95">
        <v>41.5</v>
      </c>
      <c r="G28" s="95">
        <v>3.1</v>
      </c>
      <c r="H28" s="87">
        <v>22</v>
      </c>
      <c r="I28" s="88">
        <v>4</v>
      </c>
      <c r="J28" s="88">
        <v>3</v>
      </c>
      <c r="K28" s="88">
        <v>0</v>
      </c>
    </row>
    <row r="29" spans="1:11" s="121" customFormat="1" ht="13.5" customHeight="1">
      <c r="A29" s="10" t="s">
        <v>29</v>
      </c>
      <c r="B29" s="94">
        <v>7.7</v>
      </c>
      <c r="C29" s="95">
        <v>18.6</v>
      </c>
      <c r="D29" s="100" t="s">
        <v>173</v>
      </c>
      <c r="E29" s="95">
        <v>65.4</v>
      </c>
      <c r="F29" s="95">
        <v>65</v>
      </c>
      <c r="G29" s="95">
        <v>3</v>
      </c>
      <c r="H29" s="87">
        <v>16</v>
      </c>
      <c r="I29" s="88">
        <v>10</v>
      </c>
      <c r="J29" s="88">
        <v>5</v>
      </c>
      <c r="K29" s="88">
        <v>0</v>
      </c>
    </row>
    <row r="30" spans="1:11" s="121" customFormat="1" ht="13.5" customHeight="1">
      <c r="A30" s="10" t="s">
        <v>30</v>
      </c>
      <c r="B30" s="94">
        <v>12.9</v>
      </c>
      <c r="C30" s="95">
        <v>22.8</v>
      </c>
      <c r="D30" s="100" t="s">
        <v>174</v>
      </c>
      <c r="E30" s="95">
        <v>67.6</v>
      </c>
      <c r="F30" s="95">
        <v>94</v>
      </c>
      <c r="G30" s="95">
        <v>3.5</v>
      </c>
      <c r="H30" s="87">
        <v>13</v>
      </c>
      <c r="I30" s="88">
        <v>9</v>
      </c>
      <c r="J30" s="88">
        <v>8</v>
      </c>
      <c r="K30" s="88">
        <v>0</v>
      </c>
    </row>
    <row r="31" spans="1:11" s="121" customFormat="1" ht="13.5" customHeight="1">
      <c r="A31" s="10" t="s">
        <v>31</v>
      </c>
      <c r="B31" s="94">
        <v>18</v>
      </c>
      <c r="C31" s="95">
        <v>30.4</v>
      </c>
      <c r="D31" s="100" t="s">
        <v>175</v>
      </c>
      <c r="E31" s="95">
        <v>65</v>
      </c>
      <c r="F31" s="95">
        <v>67.5</v>
      </c>
      <c r="G31" s="95">
        <v>3.6</v>
      </c>
      <c r="H31" s="87">
        <v>19</v>
      </c>
      <c r="I31" s="88">
        <v>9</v>
      </c>
      <c r="J31" s="88">
        <v>3</v>
      </c>
      <c r="K31" s="88">
        <v>0</v>
      </c>
    </row>
    <row r="32" spans="1:11" s="121" customFormat="1" ht="13.5" customHeight="1">
      <c r="A32" s="10" t="s">
        <v>32</v>
      </c>
      <c r="B32" s="94">
        <v>20.5</v>
      </c>
      <c r="C32" s="95">
        <v>32.4</v>
      </c>
      <c r="D32" s="100" t="s">
        <v>176</v>
      </c>
      <c r="E32" s="95">
        <v>72.9</v>
      </c>
      <c r="F32" s="95">
        <v>110</v>
      </c>
      <c r="G32" s="95">
        <v>3</v>
      </c>
      <c r="H32" s="87">
        <v>17</v>
      </c>
      <c r="I32" s="88">
        <v>8</v>
      </c>
      <c r="J32" s="88">
        <v>5</v>
      </c>
      <c r="K32" s="88">
        <v>0</v>
      </c>
    </row>
    <row r="33" spans="1:11" s="121" customFormat="1" ht="13.5" customHeight="1">
      <c r="A33" s="10" t="s">
        <v>33</v>
      </c>
      <c r="B33" s="94">
        <v>23.6</v>
      </c>
      <c r="C33" s="95">
        <v>34.9</v>
      </c>
      <c r="D33" s="100" t="s">
        <v>177</v>
      </c>
      <c r="E33" s="95">
        <v>77.9</v>
      </c>
      <c r="F33" s="95">
        <v>91</v>
      </c>
      <c r="G33" s="95">
        <v>2.6</v>
      </c>
      <c r="H33" s="87">
        <v>10</v>
      </c>
      <c r="I33" s="88">
        <v>17</v>
      </c>
      <c r="J33" s="88">
        <v>4</v>
      </c>
      <c r="K33" s="88">
        <v>0</v>
      </c>
    </row>
    <row r="34" spans="1:11" s="121" customFormat="1" ht="13.5" customHeight="1">
      <c r="A34" s="10" t="s">
        <v>34</v>
      </c>
      <c r="B34" s="94">
        <v>25</v>
      </c>
      <c r="C34" s="95">
        <v>34.5</v>
      </c>
      <c r="D34" s="100" t="s">
        <v>178</v>
      </c>
      <c r="E34" s="95">
        <v>75.5</v>
      </c>
      <c r="F34" s="95">
        <v>433</v>
      </c>
      <c r="G34" s="95">
        <v>3.3</v>
      </c>
      <c r="H34" s="87">
        <v>14</v>
      </c>
      <c r="I34" s="88">
        <v>13</v>
      </c>
      <c r="J34" s="88">
        <v>4</v>
      </c>
      <c r="K34" s="88">
        <v>0</v>
      </c>
    </row>
    <row r="35" spans="1:11" s="121" customFormat="1" ht="13.5" customHeight="1">
      <c r="A35" s="10" t="s">
        <v>35</v>
      </c>
      <c r="B35" s="94">
        <v>23.6</v>
      </c>
      <c r="C35" s="95">
        <v>32.2</v>
      </c>
      <c r="D35" s="100" t="s">
        <v>179</v>
      </c>
      <c r="E35" s="95">
        <v>83</v>
      </c>
      <c r="F35" s="95">
        <v>258</v>
      </c>
      <c r="G35" s="95">
        <v>2.5</v>
      </c>
      <c r="H35" s="87">
        <v>12</v>
      </c>
      <c r="I35" s="88">
        <v>14</v>
      </c>
      <c r="J35" s="88">
        <v>4</v>
      </c>
      <c r="K35" s="88">
        <v>0</v>
      </c>
    </row>
    <row r="36" spans="1:11" s="121" customFormat="1" ht="13.5" customHeight="1">
      <c r="A36" s="10" t="s">
        <v>36</v>
      </c>
      <c r="B36" s="94">
        <v>18.6</v>
      </c>
      <c r="C36" s="95">
        <v>32</v>
      </c>
      <c r="D36" s="100" t="s">
        <v>180</v>
      </c>
      <c r="E36" s="95">
        <v>69.9</v>
      </c>
      <c r="F36" s="95">
        <v>50</v>
      </c>
      <c r="G36" s="95">
        <v>2.5</v>
      </c>
      <c r="H36" s="87">
        <v>14</v>
      </c>
      <c r="I36" s="88">
        <v>15</v>
      </c>
      <c r="J36" s="88">
        <v>2</v>
      </c>
      <c r="K36" s="88">
        <v>0</v>
      </c>
    </row>
    <row r="37" spans="1:11" s="121" customFormat="1" ht="13.5" customHeight="1">
      <c r="A37" s="10" t="s">
        <v>37</v>
      </c>
      <c r="B37" s="94">
        <v>11.1</v>
      </c>
      <c r="C37" s="95">
        <v>20.6</v>
      </c>
      <c r="D37" s="100" t="s">
        <v>181</v>
      </c>
      <c r="E37" s="95">
        <v>71.3</v>
      </c>
      <c r="F37" s="95">
        <v>116.5</v>
      </c>
      <c r="G37" s="95">
        <v>2.8</v>
      </c>
      <c r="H37" s="87">
        <v>18</v>
      </c>
      <c r="I37" s="88">
        <v>6</v>
      </c>
      <c r="J37" s="88">
        <v>5</v>
      </c>
      <c r="K37" s="88">
        <v>1</v>
      </c>
    </row>
    <row r="38" spans="1:11" s="121" customFormat="1" ht="13.5" customHeight="1">
      <c r="A38" s="11" t="s">
        <v>38</v>
      </c>
      <c r="B38" s="94">
        <v>8.3</v>
      </c>
      <c r="C38" s="95">
        <v>19.9</v>
      </c>
      <c r="D38" s="100" t="s">
        <v>182</v>
      </c>
      <c r="E38" s="95">
        <v>61.9</v>
      </c>
      <c r="F38" s="95">
        <v>72</v>
      </c>
      <c r="G38" s="95">
        <v>2.8</v>
      </c>
      <c r="H38" s="87">
        <v>28</v>
      </c>
      <c r="I38" s="88">
        <v>2</v>
      </c>
      <c r="J38" s="88">
        <v>1</v>
      </c>
      <c r="K38" s="88">
        <v>0</v>
      </c>
    </row>
    <row r="39" spans="1:11" s="121" customFormat="1" ht="14.25" customHeight="1" thickBot="1">
      <c r="A39" s="13"/>
      <c r="B39" s="97"/>
      <c r="C39" s="98"/>
      <c r="D39" s="101"/>
      <c r="E39" s="98"/>
      <c r="F39" s="98"/>
      <c r="G39" s="98"/>
      <c r="H39" s="89"/>
      <c r="I39" s="90"/>
      <c r="J39" s="90"/>
      <c r="K39" s="90"/>
    </row>
    <row r="40" spans="1:11" s="121" customFormat="1" ht="12.75">
      <c r="A40" s="138"/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s="121" customFormat="1" ht="12.75">
      <c r="A41" s="138" t="s">
        <v>47</v>
      </c>
      <c r="B41" s="127"/>
      <c r="C41" s="127"/>
      <c r="D41" s="127"/>
      <c r="E41" s="128"/>
      <c r="F41" s="128"/>
      <c r="G41" s="128"/>
      <c r="H41" s="128"/>
      <c r="I41" s="128"/>
      <c r="J41" s="128"/>
      <c r="K41" s="128"/>
    </row>
    <row r="42" spans="2:7" ht="12.75"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</sheetData>
  <sheetProtection/>
  <mergeCells count="7">
    <mergeCell ref="A1:K1"/>
    <mergeCell ref="A3:A4"/>
    <mergeCell ref="B3:D3"/>
    <mergeCell ref="E3:E4"/>
    <mergeCell ref="H3:K3"/>
    <mergeCell ref="F3:F4"/>
    <mergeCell ref="G3:G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4" sqref="D24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6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6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6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6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6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6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6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159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26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46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51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56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68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167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1" t="s">
        <v>169</v>
      </c>
      <c r="B25" s="112">
        <v>16.60909090909091</v>
      </c>
      <c r="C25" s="116">
        <v>34.9</v>
      </c>
      <c r="D25" s="100" t="s">
        <v>170</v>
      </c>
      <c r="E25" s="116">
        <v>70.22727272727272</v>
      </c>
      <c r="F25" s="116">
        <v>1487</v>
      </c>
      <c r="G25" s="116">
        <v>2.9</v>
      </c>
      <c r="H25" s="87">
        <v>180.4</v>
      </c>
      <c r="I25" s="87">
        <v>109</v>
      </c>
      <c r="J25" s="87">
        <v>45</v>
      </c>
      <c r="K25" s="87">
        <v>1</v>
      </c>
    </row>
    <row r="26" spans="1:11" s="58" customFormat="1" ht="13.5" customHeight="1">
      <c r="A26" s="12" t="s">
        <v>187</v>
      </c>
      <c r="B26" s="32">
        <f>AVERAGE(B28:B39)</f>
        <v>15.850000000000001</v>
      </c>
      <c r="C26" s="103">
        <f>MAX(C28:C39)</f>
        <v>37.5</v>
      </c>
      <c r="D26" s="40" t="s">
        <v>198</v>
      </c>
      <c r="E26" s="103">
        <f>AVERAGE(E28:E39)</f>
        <v>67.61666666666666</v>
      </c>
      <c r="F26" s="103">
        <f>SUM(F28:F39)</f>
        <v>1414.5</v>
      </c>
      <c r="G26" s="103">
        <f>AVERAGE(G28:G39)</f>
        <v>2.9</v>
      </c>
      <c r="H26" s="102">
        <f>SUM(H28:H39)</f>
        <v>247</v>
      </c>
      <c r="I26" s="102">
        <f>SUM(I28:I39)</f>
        <v>77</v>
      </c>
      <c r="J26" s="102">
        <f>SUM(J28:J39)</f>
        <v>41</v>
      </c>
      <c r="K26" s="102">
        <f>SUM(K28:K39)</f>
        <v>0</v>
      </c>
    </row>
    <row r="27" spans="1:11" s="58" customFormat="1" ht="14.25" customHeight="1">
      <c r="A27" s="21"/>
      <c r="B27" s="113"/>
      <c r="C27" s="114"/>
      <c r="D27" s="129"/>
      <c r="E27" s="114"/>
      <c r="F27" s="114"/>
      <c r="G27" s="114"/>
      <c r="H27" s="115"/>
      <c r="I27" s="130"/>
      <c r="J27" s="130"/>
      <c r="K27" s="130"/>
    </row>
    <row r="28" spans="1:11" s="126" customFormat="1" ht="13.5" customHeight="1">
      <c r="A28" s="10" t="s">
        <v>27</v>
      </c>
      <c r="B28" s="94">
        <v>5.4</v>
      </c>
      <c r="C28" s="95">
        <v>16.9</v>
      </c>
      <c r="D28" s="100" t="s">
        <v>198</v>
      </c>
      <c r="E28" s="95">
        <v>55.9</v>
      </c>
      <c r="F28" s="95">
        <v>22.5</v>
      </c>
      <c r="G28" s="95">
        <v>3</v>
      </c>
      <c r="H28" s="87">
        <v>28</v>
      </c>
      <c r="I28" s="88">
        <v>2</v>
      </c>
      <c r="J28" s="88">
        <v>1</v>
      </c>
      <c r="K28" s="88">
        <v>0</v>
      </c>
    </row>
    <row r="29" spans="1:11" s="126" customFormat="1" ht="13.5" customHeight="1">
      <c r="A29" s="10" t="s">
        <v>28</v>
      </c>
      <c r="B29" s="94">
        <v>6.4</v>
      </c>
      <c r="C29" s="95">
        <v>21.4</v>
      </c>
      <c r="D29" s="100" t="s">
        <v>188</v>
      </c>
      <c r="E29" s="95">
        <v>48.8</v>
      </c>
      <c r="F29" s="95">
        <v>18</v>
      </c>
      <c r="G29" s="95">
        <v>3.6</v>
      </c>
      <c r="H29" s="87">
        <v>25</v>
      </c>
      <c r="I29" s="88">
        <v>2</v>
      </c>
      <c r="J29" s="88">
        <v>1</v>
      </c>
      <c r="K29" s="88">
        <v>0</v>
      </c>
    </row>
    <row r="30" spans="1:11" s="126" customFormat="1" ht="13.5" customHeight="1">
      <c r="A30" s="10" t="s">
        <v>29</v>
      </c>
      <c r="B30" s="94">
        <v>8.5</v>
      </c>
      <c r="C30" s="95">
        <v>19.4</v>
      </c>
      <c r="D30" s="100" t="s">
        <v>189</v>
      </c>
      <c r="E30" s="95">
        <v>60.3</v>
      </c>
      <c r="F30" s="95">
        <v>65</v>
      </c>
      <c r="G30" s="95">
        <v>2.8</v>
      </c>
      <c r="H30" s="87">
        <v>22</v>
      </c>
      <c r="I30" s="88">
        <v>4</v>
      </c>
      <c r="J30" s="88">
        <v>5</v>
      </c>
      <c r="K30" s="88">
        <v>0</v>
      </c>
    </row>
    <row r="31" spans="1:11" s="126" customFormat="1" ht="13.5" customHeight="1">
      <c r="A31" s="10" t="s">
        <v>30</v>
      </c>
      <c r="B31" s="94">
        <v>14.8</v>
      </c>
      <c r="C31" s="95">
        <v>27</v>
      </c>
      <c r="D31" s="100" t="s">
        <v>190</v>
      </c>
      <c r="E31" s="95">
        <v>63.8</v>
      </c>
      <c r="F31" s="95">
        <v>84</v>
      </c>
      <c r="G31" s="95">
        <v>3</v>
      </c>
      <c r="H31" s="87">
        <v>16</v>
      </c>
      <c r="I31" s="88">
        <v>9</v>
      </c>
      <c r="J31" s="88">
        <v>5</v>
      </c>
      <c r="K31" s="88">
        <v>0</v>
      </c>
    </row>
    <row r="32" spans="1:11" s="126" customFormat="1" ht="13.5" customHeight="1">
      <c r="A32" s="10" t="s">
        <v>31</v>
      </c>
      <c r="B32" s="94">
        <v>20.5</v>
      </c>
      <c r="C32" s="95">
        <v>32.7</v>
      </c>
      <c r="D32" s="100" t="s">
        <v>191</v>
      </c>
      <c r="E32" s="95">
        <v>69.2</v>
      </c>
      <c r="F32" s="95">
        <v>49</v>
      </c>
      <c r="G32" s="95">
        <v>2.6</v>
      </c>
      <c r="H32" s="87">
        <v>21</v>
      </c>
      <c r="I32" s="88">
        <v>9</v>
      </c>
      <c r="J32" s="88">
        <v>1</v>
      </c>
      <c r="K32" s="88">
        <v>0</v>
      </c>
    </row>
    <row r="33" spans="1:11" s="126" customFormat="1" ht="13.5" customHeight="1">
      <c r="A33" s="10" t="s">
        <v>32</v>
      </c>
      <c r="B33" s="94">
        <v>22.3</v>
      </c>
      <c r="C33" s="95">
        <v>31.9</v>
      </c>
      <c r="D33" s="100" t="s">
        <v>192</v>
      </c>
      <c r="E33" s="95">
        <v>69.2</v>
      </c>
      <c r="F33" s="95">
        <v>34</v>
      </c>
      <c r="G33" s="95">
        <v>3.4</v>
      </c>
      <c r="H33" s="87">
        <v>20</v>
      </c>
      <c r="I33" s="88">
        <v>8</v>
      </c>
      <c r="J33" s="88">
        <v>2</v>
      </c>
      <c r="K33" s="88">
        <v>0</v>
      </c>
    </row>
    <row r="34" spans="1:11" s="126" customFormat="1" ht="13.5" customHeight="1">
      <c r="A34" s="10" t="s">
        <v>33</v>
      </c>
      <c r="B34" s="94">
        <v>27.9</v>
      </c>
      <c r="C34" s="95">
        <v>36.1</v>
      </c>
      <c r="D34" s="100" t="s">
        <v>193</v>
      </c>
      <c r="E34" s="95">
        <v>74.7</v>
      </c>
      <c r="F34" s="95">
        <v>147</v>
      </c>
      <c r="G34" s="95">
        <v>3.1</v>
      </c>
      <c r="H34" s="87">
        <v>23</v>
      </c>
      <c r="I34" s="88">
        <v>5</v>
      </c>
      <c r="J34" s="88">
        <v>3</v>
      </c>
      <c r="K34" s="88">
        <v>0</v>
      </c>
    </row>
    <row r="35" spans="1:11" s="126" customFormat="1" ht="13.5" customHeight="1">
      <c r="A35" s="10" t="s">
        <v>34</v>
      </c>
      <c r="B35" s="94">
        <v>26.5</v>
      </c>
      <c r="C35" s="95">
        <v>37.5</v>
      </c>
      <c r="D35" s="100" t="s">
        <v>194</v>
      </c>
      <c r="E35" s="95">
        <v>81.9</v>
      </c>
      <c r="F35" s="95">
        <v>258.5</v>
      </c>
      <c r="G35" s="95">
        <v>2.7</v>
      </c>
      <c r="H35" s="87">
        <v>11</v>
      </c>
      <c r="I35" s="88">
        <v>16</v>
      </c>
      <c r="J35" s="88">
        <v>4</v>
      </c>
      <c r="K35" s="88">
        <v>0</v>
      </c>
    </row>
    <row r="36" spans="1:11" s="126" customFormat="1" ht="13.5" customHeight="1">
      <c r="A36" s="10" t="s">
        <v>35</v>
      </c>
      <c r="B36" s="94">
        <v>23.1</v>
      </c>
      <c r="C36" s="95">
        <v>34.3</v>
      </c>
      <c r="D36" s="100" t="s">
        <v>195</v>
      </c>
      <c r="E36" s="95">
        <v>76.4</v>
      </c>
      <c r="F36" s="95">
        <v>157.5</v>
      </c>
      <c r="G36" s="95">
        <v>2.9</v>
      </c>
      <c r="H36" s="87">
        <v>18</v>
      </c>
      <c r="I36" s="88">
        <v>7</v>
      </c>
      <c r="J36" s="88">
        <v>5</v>
      </c>
      <c r="K36" s="88">
        <v>0</v>
      </c>
    </row>
    <row r="37" spans="1:11" s="126" customFormat="1" ht="13.5" customHeight="1">
      <c r="A37" s="10" t="s">
        <v>36</v>
      </c>
      <c r="B37" s="94">
        <v>16.9</v>
      </c>
      <c r="C37" s="95">
        <v>30.7</v>
      </c>
      <c r="D37" s="100" t="s">
        <v>196</v>
      </c>
      <c r="E37" s="95">
        <v>81.6</v>
      </c>
      <c r="F37" s="95">
        <v>540</v>
      </c>
      <c r="G37" s="95">
        <v>2.9</v>
      </c>
      <c r="H37" s="87">
        <v>11</v>
      </c>
      <c r="I37" s="88">
        <v>10</v>
      </c>
      <c r="J37" s="88">
        <v>10</v>
      </c>
      <c r="K37" s="88">
        <v>0</v>
      </c>
    </row>
    <row r="38" spans="1:11" s="126" customFormat="1" ht="13.5" customHeight="1">
      <c r="A38" s="10" t="s">
        <v>37</v>
      </c>
      <c r="B38" s="94">
        <v>11.6</v>
      </c>
      <c r="C38" s="95">
        <v>23</v>
      </c>
      <c r="D38" s="100" t="s">
        <v>199</v>
      </c>
      <c r="E38" s="95">
        <v>68.1</v>
      </c>
      <c r="F38" s="95">
        <v>23.5</v>
      </c>
      <c r="G38" s="95">
        <v>2.4</v>
      </c>
      <c r="H38" s="87">
        <v>25</v>
      </c>
      <c r="I38" s="88">
        <v>2</v>
      </c>
      <c r="J38" s="88">
        <v>3</v>
      </c>
      <c r="K38" s="88">
        <v>0</v>
      </c>
    </row>
    <row r="39" spans="1:11" s="126" customFormat="1" ht="13.5" customHeight="1">
      <c r="A39" s="11" t="s">
        <v>38</v>
      </c>
      <c r="B39" s="94">
        <v>6.3</v>
      </c>
      <c r="C39" s="95">
        <v>16.8</v>
      </c>
      <c r="D39" s="100" t="s">
        <v>197</v>
      </c>
      <c r="E39" s="95">
        <v>61.5</v>
      </c>
      <c r="F39" s="95">
        <v>15.5</v>
      </c>
      <c r="G39" s="95">
        <v>2.4</v>
      </c>
      <c r="H39" s="87">
        <v>27</v>
      </c>
      <c r="I39" s="88">
        <v>3</v>
      </c>
      <c r="J39" s="88">
        <v>1</v>
      </c>
      <c r="K39" s="88">
        <v>0</v>
      </c>
    </row>
    <row r="40" spans="1:11" s="126" customFormat="1" ht="14.25" customHeight="1" thickBot="1">
      <c r="A40" s="13"/>
      <c r="B40" s="97"/>
      <c r="C40" s="98"/>
      <c r="D40" s="101"/>
      <c r="E40" s="98"/>
      <c r="F40" s="98"/>
      <c r="G40" s="98"/>
      <c r="H40" s="89"/>
      <c r="I40" s="90"/>
      <c r="J40" s="90"/>
      <c r="K40" s="90"/>
    </row>
    <row r="41" spans="1:11" s="126" customFormat="1" ht="12.75">
      <c r="A41" s="138"/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s="126" customFormat="1" ht="12.75">
      <c r="A42" s="138" t="s">
        <v>47</v>
      </c>
      <c r="B42" s="127"/>
      <c r="C42" s="127"/>
      <c r="D42" s="127"/>
      <c r="E42" s="128"/>
      <c r="F42" s="128"/>
      <c r="G42" s="128"/>
      <c r="H42" s="128"/>
      <c r="I42" s="128"/>
      <c r="J42" s="128"/>
      <c r="K42" s="128"/>
    </row>
    <row r="43" spans="2:7" ht="12.75"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D23:D26 A6:A26 D28:D39" numberStoredAsText="1"/>
    <ignoredError sqref="B26:C26 H26:K26 E26" evalError="1"/>
    <ignoredError sqref="F26:G26" evalError="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D23" sqref="D23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6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6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6" customFormat="1" ht="13.5" customHeight="1">
      <c r="A7" s="10" t="s">
        <v>204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6" customFormat="1" ht="13.5" customHeight="1">
      <c r="A8" s="10" t="s">
        <v>205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6" customFormat="1" ht="13.5" customHeight="1">
      <c r="A9" s="10" t="s">
        <v>206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6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6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207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208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46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209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56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68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137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1" t="s">
        <v>169</v>
      </c>
      <c r="B25" s="112">
        <v>16.60909090909091</v>
      </c>
      <c r="C25" s="116">
        <v>34.9</v>
      </c>
      <c r="D25" s="100" t="s">
        <v>210</v>
      </c>
      <c r="E25" s="116">
        <v>70.22727272727272</v>
      </c>
      <c r="F25" s="116">
        <v>1487</v>
      </c>
      <c r="G25" s="116">
        <v>2.9</v>
      </c>
      <c r="H25" s="87">
        <v>180.4</v>
      </c>
      <c r="I25" s="87">
        <v>109</v>
      </c>
      <c r="J25" s="87">
        <v>45</v>
      </c>
      <c r="K25" s="87">
        <v>1</v>
      </c>
    </row>
    <row r="26" spans="1:11" s="58" customFormat="1" ht="13.5" customHeight="1">
      <c r="A26" s="11" t="s">
        <v>200</v>
      </c>
      <c r="B26" s="112">
        <v>15.850000000000001</v>
      </c>
      <c r="C26" s="116">
        <v>37.5</v>
      </c>
      <c r="D26" s="100" t="s">
        <v>201</v>
      </c>
      <c r="E26" s="116">
        <v>67.61666666666666</v>
      </c>
      <c r="F26" s="116">
        <v>1414.5</v>
      </c>
      <c r="G26" s="116">
        <v>2.9</v>
      </c>
      <c r="H26" s="87">
        <v>247</v>
      </c>
      <c r="I26" s="87">
        <v>77</v>
      </c>
      <c r="J26" s="87">
        <v>41</v>
      </c>
      <c r="K26" s="87">
        <v>0</v>
      </c>
    </row>
    <row r="27" spans="1:11" s="58" customFormat="1" ht="13.5" customHeight="1">
      <c r="A27" s="12" t="s">
        <v>211</v>
      </c>
      <c r="B27" s="32">
        <f>AVERAGE(B29:B40)</f>
        <v>16.849999999999998</v>
      </c>
      <c r="C27" s="103">
        <f>MAX(C29:C40)</f>
        <v>39.8</v>
      </c>
      <c r="D27" s="100" t="s">
        <v>212</v>
      </c>
      <c r="E27" s="103">
        <f>AVERAGE(E29:E40)</f>
        <v>69.43333333333334</v>
      </c>
      <c r="F27" s="103">
        <f>SUM(F29:F40)</f>
        <v>1297.5</v>
      </c>
      <c r="G27" s="103">
        <f>AVERAGE(G29:G40)</f>
        <v>3.008333333333333</v>
      </c>
      <c r="H27" s="102">
        <f>SUM(H29:H40)</f>
        <v>213</v>
      </c>
      <c r="I27" s="102">
        <f>SUM(I29:I40)</f>
        <v>110</v>
      </c>
      <c r="J27" s="102">
        <f>SUM(J29:J40)</f>
        <v>41</v>
      </c>
      <c r="K27" s="102">
        <f>SUM(K29:K40)</f>
        <v>1</v>
      </c>
    </row>
    <row r="28" spans="1:11" s="58" customFormat="1" ht="14.25" customHeight="1">
      <c r="A28" s="21"/>
      <c r="B28" s="113"/>
      <c r="C28" s="114"/>
      <c r="D28" s="129"/>
      <c r="E28" s="114"/>
      <c r="F28" s="114"/>
      <c r="G28" s="114"/>
      <c r="H28" s="115"/>
      <c r="I28" s="130"/>
      <c r="J28" s="130"/>
      <c r="K28" s="130"/>
    </row>
    <row r="29" spans="1:11" s="126" customFormat="1" ht="13.5" customHeight="1">
      <c r="A29" s="10" t="s">
        <v>27</v>
      </c>
      <c r="B29" s="94">
        <v>4.3</v>
      </c>
      <c r="C29" s="95">
        <v>16.9</v>
      </c>
      <c r="D29" s="100" t="s">
        <v>212</v>
      </c>
      <c r="E29" s="95">
        <v>58.5</v>
      </c>
      <c r="F29" s="95">
        <v>24.5</v>
      </c>
      <c r="G29" s="95">
        <v>2.6</v>
      </c>
      <c r="H29" s="87">
        <v>26</v>
      </c>
      <c r="I29" s="88">
        <v>2</v>
      </c>
      <c r="J29" s="88">
        <v>2</v>
      </c>
      <c r="K29" s="88">
        <v>1</v>
      </c>
    </row>
    <row r="30" spans="1:11" s="126" customFormat="1" ht="13.5" customHeight="1">
      <c r="A30" s="10" t="s">
        <v>28</v>
      </c>
      <c r="B30" s="94">
        <v>5.1</v>
      </c>
      <c r="C30" s="95">
        <v>15.3</v>
      </c>
      <c r="D30" s="100" t="s">
        <v>140</v>
      </c>
      <c r="E30" s="95">
        <v>59.3</v>
      </c>
      <c r="F30" s="95">
        <v>19.5</v>
      </c>
      <c r="G30" s="95">
        <v>2.5</v>
      </c>
      <c r="H30" s="87">
        <v>17</v>
      </c>
      <c r="I30" s="88">
        <v>9</v>
      </c>
      <c r="J30" s="88">
        <v>2</v>
      </c>
      <c r="K30" s="88">
        <v>0</v>
      </c>
    </row>
    <row r="31" spans="1:11" s="126" customFormat="1" ht="13.5" customHeight="1">
      <c r="A31" s="10" t="s">
        <v>29</v>
      </c>
      <c r="B31" s="94">
        <v>11.2</v>
      </c>
      <c r="C31" s="95">
        <v>25.4</v>
      </c>
      <c r="D31" s="100" t="s">
        <v>213</v>
      </c>
      <c r="E31" s="95">
        <v>65.1</v>
      </c>
      <c r="F31" s="95">
        <v>235.5</v>
      </c>
      <c r="G31" s="95">
        <v>3.1</v>
      </c>
      <c r="H31" s="87">
        <v>20</v>
      </c>
      <c r="I31" s="88">
        <v>5</v>
      </c>
      <c r="J31" s="88">
        <v>6</v>
      </c>
      <c r="K31" s="88">
        <v>0</v>
      </c>
    </row>
    <row r="32" spans="1:11" s="126" customFormat="1" ht="13.5" customHeight="1">
      <c r="A32" s="10" t="s">
        <v>30</v>
      </c>
      <c r="B32" s="94">
        <v>16.8</v>
      </c>
      <c r="C32" s="95">
        <v>29.9</v>
      </c>
      <c r="D32" s="100" t="s">
        <v>214</v>
      </c>
      <c r="E32" s="95">
        <v>65.5</v>
      </c>
      <c r="F32" s="95">
        <v>67</v>
      </c>
      <c r="G32" s="95">
        <v>3.6</v>
      </c>
      <c r="H32" s="87">
        <v>17</v>
      </c>
      <c r="I32" s="88">
        <v>11</v>
      </c>
      <c r="J32" s="88">
        <v>2</v>
      </c>
      <c r="K32" s="88">
        <v>0</v>
      </c>
    </row>
    <row r="33" spans="1:11" s="126" customFormat="1" ht="13.5" customHeight="1">
      <c r="A33" s="10" t="s">
        <v>31</v>
      </c>
      <c r="B33" s="94">
        <v>20.1</v>
      </c>
      <c r="C33" s="95">
        <v>30.8</v>
      </c>
      <c r="D33" s="100" t="s">
        <v>215</v>
      </c>
      <c r="E33" s="95">
        <v>68.2</v>
      </c>
      <c r="F33" s="95">
        <v>138</v>
      </c>
      <c r="G33" s="95">
        <v>3.3</v>
      </c>
      <c r="H33" s="87">
        <v>16</v>
      </c>
      <c r="I33" s="88">
        <v>9</v>
      </c>
      <c r="J33" s="88">
        <v>6</v>
      </c>
      <c r="K33" s="88">
        <v>0</v>
      </c>
    </row>
    <row r="34" spans="1:11" s="126" customFormat="1" ht="13.5" customHeight="1">
      <c r="A34" s="10" t="s">
        <v>32</v>
      </c>
      <c r="B34" s="94">
        <v>22.8</v>
      </c>
      <c r="C34" s="95">
        <v>35.2</v>
      </c>
      <c r="D34" s="100" t="s">
        <v>216</v>
      </c>
      <c r="E34" s="95">
        <v>77</v>
      </c>
      <c r="F34" s="95">
        <v>103.5</v>
      </c>
      <c r="G34" s="95">
        <v>3.4</v>
      </c>
      <c r="H34" s="87">
        <v>16</v>
      </c>
      <c r="I34" s="88">
        <v>10</v>
      </c>
      <c r="J34" s="88">
        <v>4</v>
      </c>
      <c r="K34" s="88">
        <v>0</v>
      </c>
    </row>
    <row r="35" spans="1:11" s="126" customFormat="1" ht="13.5" customHeight="1">
      <c r="A35" s="10" t="s">
        <v>33</v>
      </c>
      <c r="B35" s="94">
        <v>29</v>
      </c>
      <c r="C35" s="95">
        <v>39.8</v>
      </c>
      <c r="D35" s="100" t="s">
        <v>217</v>
      </c>
      <c r="E35" s="95">
        <v>73.1</v>
      </c>
      <c r="F35" s="95">
        <v>94.5</v>
      </c>
      <c r="G35" s="95">
        <v>3.8</v>
      </c>
      <c r="H35" s="87">
        <v>23</v>
      </c>
      <c r="I35" s="88">
        <v>6</v>
      </c>
      <c r="J35" s="88">
        <v>2</v>
      </c>
      <c r="K35" s="88">
        <v>0</v>
      </c>
    </row>
    <row r="36" spans="1:11" s="126" customFormat="1" ht="13.5" customHeight="1">
      <c r="A36" s="10" t="s">
        <v>34</v>
      </c>
      <c r="B36" s="94">
        <v>28.6</v>
      </c>
      <c r="C36" s="95">
        <v>39.4</v>
      </c>
      <c r="D36" s="100" t="s">
        <v>218</v>
      </c>
      <c r="E36" s="95">
        <v>73.4</v>
      </c>
      <c r="F36" s="95">
        <v>114</v>
      </c>
      <c r="G36" s="95">
        <v>4.2</v>
      </c>
      <c r="H36" s="87">
        <v>15</v>
      </c>
      <c r="I36" s="88">
        <v>14</v>
      </c>
      <c r="J36" s="88">
        <v>2</v>
      </c>
      <c r="K36" s="88">
        <v>0</v>
      </c>
    </row>
    <row r="37" spans="1:11" s="126" customFormat="1" ht="13.5" customHeight="1">
      <c r="A37" s="10" t="s">
        <v>35</v>
      </c>
      <c r="B37" s="94">
        <v>23</v>
      </c>
      <c r="C37" s="95">
        <v>32.7</v>
      </c>
      <c r="D37" s="100" t="s">
        <v>216</v>
      </c>
      <c r="E37" s="95">
        <v>84</v>
      </c>
      <c r="F37" s="95">
        <v>387.5</v>
      </c>
      <c r="G37" s="95">
        <v>2.1</v>
      </c>
      <c r="H37" s="87">
        <v>7</v>
      </c>
      <c r="I37" s="88">
        <v>13</v>
      </c>
      <c r="J37" s="88">
        <v>10</v>
      </c>
      <c r="K37" s="88">
        <v>0</v>
      </c>
    </row>
    <row r="38" spans="1:11" s="126" customFormat="1" ht="13.5" customHeight="1">
      <c r="A38" s="10" t="s">
        <v>36</v>
      </c>
      <c r="B38" s="94">
        <v>19.2</v>
      </c>
      <c r="C38" s="95">
        <v>33.6</v>
      </c>
      <c r="D38" s="100" t="s">
        <v>145</v>
      </c>
      <c r="E38" s="95">
        <v>73.7</v>
      </c>
      <c r="F38" s="95">
        <v>39.5</v>
      </c>
      <c r="G38" s="95">
        <v>2.6</v>
      </c>
      <c r="H38" s="87">
        <v>19</v>
      </c>
      <c r="I38" s="88">
        <v>10</v>
      </c>
      <c r="J38" s="88">
        <v>2</v>
      </c>
      <c r="K38" s="88">
        <v>0</v>
      </c>
    </row>
    <row r="39" spans="1:11" s="126" customFormat="1" ht="13.5" customHeight="1">
      <c r="A39" s="10" t="s">
        <v>37</v>
      </c>
      <c r="B39" s="94">
        <v>14</v>
      </c>
      <c r="C39" s="95">
        <v>23.3</v>
      </c>
      <c r="D39" s="100" t="s">
        <v>219</v>
      </c>
      <c r="E39" s="95">
        <v>71.7</v>
      </c>
      <c r="F39" s="95">
        <v>35.5</v>
      </c>
      <c r="G39" s="95">
        <v>2.1</v>
      </c>
      <c r="H39" s="87">
        <v>19</v>
      </c>
      <c r="I39" s="88">
        <v>9</v>
      </c>
      <c r="J39" s="88">
        <v>2</v>
      </c>
      <c r="K39" s="88">
        <v>0</v>
      </c>
    </row>
    <row r="40" spans="1:11" s="126" customFormat="1" ht="13.5" customHeight="1">
      <c r="A40" s="11" t="s">
        <v>38</v>
      </c>
      <c r="B40" s="94">
        <v>8.1</v>
      </c>
      <c r="C40" s="95">
        <v>24.5</v>
      </c>
      <c r="D40" s="100" t="s">
        <v>220</v>
      </c>
      <c r="E40" s="95">
        <v>63.7</v>
      </c>
      <c r="F40" s="95">
        <v>38.5</v>
      </c>
      <c r="G40" s="95">
        <v>2.8</v>
      </c>
      <c r="H40" s="87">
        <v>18</v>
      </c>
      <c r="I40" s="88">
        <v>12</v>
      </c>
      <c r="J40" s="88">
        <v>1</v>
      </c>
      <c r="K40" s="88">
        <v>0</v>
      </c>
    </row>
    <row r="41" spans="1:11" s="126" customFormat="1" ht="14.25" customHeight="1" thickBot="1">
      <c r="A41" s="13"/>
      <c r="B41" s="97"/>
      <c r="C41" s="98"/>
      <c r="D41" s="101"/>
      <c r="E41" s="98"/>
      <c r="F41" s="98"/>
      <c r="G41" s="98"/>
      <c r="H41" s="89"/>
      <c r="I41" s="90"/>
      <c r="J41" s="90"/>
      <c r="K41" s="90"/>
    </row>
    <row r="42" spans="1:11" s="126" customFormat="1" ht="12.75">
      <c r="A42" s="138"/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s="126" customFormat="1" ht="12.75">
      <c r="A43" s="138" t="s">
        <v>47</v>
      </c>
      <c r="B43" s="127"/>
      <c r="C43" s="127"/>
      <c r="D43" s="127"/>
      <c r="E43" s="128"/>
      <c r="F43" s="128"/>
      <c r="G43" s="128"/>
      <c r="H43" s="128"/>
      <c r="I43" s="128"/>
      <c r="J43" s="128"/>
      <c r="K43" s="128"/>
    </row>
    <row r="44" spans="2:7" ht="12.75"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O30" sqref="O30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6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6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6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6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6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6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6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159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26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46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51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56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68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167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1" t="s">
        <v>169</v>
      </c>
      <c r="B25" s="112">
        <v>16.60909090909091</v>
      </c>
      <c r="C25" s="116">
        <v>34.9</v>
      </c>
      <c r="D25" s="100" t="s">
        <v>170</v>
      </c>
      <c r="E25" s="116">
        <v>70.22727272727272</v>
      </c>
      <c r="F25" s="116">
        <v>1487</v>
      </c>
      <c r="G25" s="116">
        <v>2.9</v>
      </c>
      <c r="H25" s="87">
        <v>180.4</v>
      </c>
      <c r="I25" s="87">
        <v>109</v>
      </c>
      <c r="J25" s="87">
        <v>45</v>
      </c>
      <c r="K25" s="87">
        <v>1</v>
      </c>
    </row>
    <row r="26" spans="1:11" s="58" customFormat="1" ht="13.5" customHeight="1">
      <c r="A26" s="11" t="s">
        <v>200</v>
      </c>
      <c r="B26" s="112">
        <v>15.850000000000001</v>
      </c>
      <c r="C26" s="116">
        <v>37.5</v>
      </c>
      <c r="D26" s="100" t="s">
        <v>201</v>
      </c>
      <c r="E26" s="116">
        <v>67.61666666666666</v>
      </c>
      <c r="F26" s="116">
        <v>1414.5</v>
      </c>
      <c r="G26" s="116">
        <v>2.9</v>
      </c>
      <c r="H26" s="87">
        <v>247</v>
      </c>
      <c r="I26" s="87">
        <v>77</v>
      </c>
      <c r="J26" s="87">
        <v>41</v>
      </c>
      <c r="K26" s="87">
        <v>0</v>
      </c>
    </row>
    <row r="27" spans="1:11" s="58" customFormat="1" ht="13.5" customHeight="1">
      <c r="A27" s="11" t="s">
        <v>202</v>
      </c>
      <c r="B27" s="112">
        <v>16.9</v>
      </c>
      <c r="C27" s="116">
        <v>39.8</v>
      </c>
      <c r="D27" s="100" t="s">
        <v>203</v>
      </c>
      <c r="E27" s="116">
        <v>69.4</v>
      </c>
      <c r="F27" s="116">
        <v>1297.5</v>
      </c>
      <c r="G27" s="116">
        <v>3</v>
      </c>
      <c r="H27" s="87">
        <v>213</v>
      </c>
      <c r="I27" s="87">
        <v>110</v>
      </c>
      <c r="J27" s="87">
        <v>41</v>
      </c>
      <c r="K27" s="87">
        <v>1</v>
      </c>
    </row>
    <row r="28" spans="1:11" s="58" customFormat="1" ht="13.5" customHeight="1">
      <c r="A28" s="139" t="s">
        <v>221</v>
      </c>
      <c r="B28" s="32">
        <f>AVERAGE(B30:B42)</f>
        <v>16.441666666666666</v>
      </c>
      <c r="C28" s="103">
        <f>MAX(C30:C42)</f>
        <v>37.8</v>
      </c>
      <c r="D28" s="148" t="s">
        <v>222</v>
      </c>
      <c r="E28" s="103">
        <f>AVERAGE(E30:E42)</f>
        <v>66.98333333333333</v>
      </c>
      <c r="F28" s="103">
        <f>SUM(F30:F42)</f>
        <v>1524.5</v>
      </c>
      <c r="G28" s="103">
        <f>AVERAGE(G30:G42)</f>
        <v>3.0500000000000003</v>
      </c>
      <c r="H28" s="102">
        <f>SUM(H30:H42)</f>
        <v>216</v>
      </c>
      <c r="I28" s="102">
        <f>SUM(I30:I42)</f>
        <v>95</v>
      </c>
      <c r="J28" s="102">
        <f>SUM(J30:J42)</f>
        <v>53</v>
      </c>
      <c r="K28" s="102">
        <f>SUM(K30:K42)</f>
        <v>1</v>
      </c>
    </row>
    <row r="29" spans="1:11" s="58" customFormat="1" ht="14.25" customHeight="1">
      <c r="A29" s="21"/>
      <c r="B29" s="113"/>
      <c r="C29" s="114"/>
      <c r="D29" s="129"/>
      <c r="E29" s="114"/>
      <c r="F29" s="114"/>
      <c r="G29" s="114"/>
      <c r="H29" s="115"/>
      <c r="I29" s="130"/>
      <c r="J29" s="130"/>
      <c r="K29" s="130"/>
    </row>
    <row r="30" spans="1:11" s="126" customFormat="1" ht="13.5" customHeight="1">
      <c r="A30" s="10" t="s">
        <v>27</v>
      </c>
      <c r="B30" s="94">
        <v>5.3</v>
      </c>
      <c r="C30" s="95">
        <v>15.7</v>
      </c>
      <c r="D30" s="100" t="s">
        <v>222</v>
      </c>
      <c r="E30" s="95">
        <v>53.8</v>
      </c>
      <c r="F30" s="95">
        <v>11.5</v>
      </c>
      <c r="G30" s="95">
        <v>3.2</v>
      </c>
      <c r="H30" s="87">
        <v>27</v>
      </c>
      <c r="I30" s="88">
        <v>3</v>
      </c>
      <c r="J30" s="88">
        <v>1</v>
      </c>
      <c r="K30" s="88">
        <v>0</v>
      </c>
    </row>
    <row r="31" spans="1:11" s="126" customFormat="1" ht="13.5" customHeight="1">
      <c r="A31" s="10" t="s">
        <v>28</v>
      </c>
      <c r="B31" s="94">
        <v>6.8</v>
      </c>
      <c r="C31" s="95">
        <v>18.7</v>
      </c>
      <c r="D31" s="100" t="s">
        <v>223</v>
      </c>
      <c r="E31" s="95">
        <v>59.3</v>
      </c>
      <c r="F31" s="95">
        <v>22.5</v>
      </c>
      <c r="G31" s="95">
        <v>3.2</v>
      </c>
      <c r="H31" s="87">
        <v>19</v>
      </c>
      <c r="I31" s="88">
        <v>7</v>
      </c>
      <c r="J31" s="88">
        <v>1</v>
      </c>
      <c r="K31" s="88">
        <v>1</v>
      </c>
    </row>
    <row r="32" spans="1:11" s="126" customFormat="1" ht="13.5" customHeight="1">
      <c r="A32" s="10" t="s">
        <v>29</v>
      </c>
      <c r="B32" s="94">
        <v>10.3</v>
      </c>
      <c r="C32" s="95">
        <v>21.1</v>
      </c>
      <c r="D32" s="100" t="s">
        <v>224</v>
      </c>
      <c r="E32" s="95">
        <v>60</v>
      </c>
      <c r="F32" s="95">
        <v>108.5</v>
      </c>
      <c r="G32" s="95">
        <v>3.3</v>
      </c>
      <c r="H32" s="87">
        <v>23</v>
      </c>
      <c r="I32" s="88">
        <v>3</v>
      </c>
      <c r="J32" s="88">
        <v>5</v>
      </c>
      <c r="K32" s="88">
        <v>0</v>
      </c>
    </row>
    <row r="33" spans="1:11" s="126" customFormat="1" ht="13.5" customHeight="1">
      <c r="A33" s="10" t="s">
        <v>30</v>
      </c>
      <c r="B33" s="94">
        <v>13.5</v>
      </c>
      <c r="C33" s="95">
        <v>26.8</v>
      </c>
      <c r="D33" s="100" t="s">
        <v>225</v>
      </c>
      <c r="E33" s="95">
        <v>62.2</v>
      </c>
      <c r="F33" s="95">
        <v>72.5</v>
      </c>
      <c r="G33" s="95">
        <v>3.5</v>
      </c>
      <c r="H33" s="87">
        <v>20</v>
      </c>
      <c r="I33" s="88">
        <v>5</v>
      </c>
      <c r="J33" s="88">
        <v>5</v>
      </c>
      <c r="K33" s="88">
        <v>0</v>
      </c>
    </row>
    <row r="34" spans="1:11" s="126" customFormat="1" ht="13.5" customHeight="1">
      <c r="A34" s="10" t="s">
        <v>31</v>
      </c>
      <c r="B34" s="94">
        <v>20.4</v>
      </c>
      <c r="C34" s="95">
        <v>34.5</v>
      </c>
      <c r="D34" s="100" t="s">
        <v>226</v>
      </c>
      <c r="E34" s="95">
        <v>61.5</v>
      </c>
      <c r="F34" s="95">
        <v>81.5</v>
      </c>
      <c r="G34" s="95">
        <v>3.5</v>
      </c>
      <c r="H34" s="87">
        <v>22</v>
      </c>
      <c r="I34" s="88">
        <v>6</v>
      </c>
      <c r="J34" s="88">
        <v>3</v>
      </c>
      <c r="K34" s="88">
        <v>0</v>
      </c>
    </row>
    <row r="35" spans="1:11" s="126" customFormat="1" ht="13.5" customHeight="1">
      <c r="A35" s="10" t="s">
        <v>32</v>
      </c>
      <c r="B35" s="94">
        <v>22</v>
      </c>
      <c r="C35" s="95">
        <v>32.9</v>
      </c>
      <c r="D35" s="100" t="s">
        <v>227</v>
      </c>
      <c r="E35" s="95">
        <v>79</v>
      </c>
      <c r="F35" s="95">
        <v>235</v>
      </c>
      <c r="G35" s="95">
        <v>3</v>
      </c>
      <c r="H35" s="87">
        <v>14</v>
      </c>
      <c r="I35" s="88">
        <v>11</v>
      </c>
      <c r="J35" s="88">
        <v>5</v>
      </c>
      <c r="K35" s="88">
        <v>0</v>
      </c>
    </row>
    <row r="36" spans="1:11" s="126" customFormat="1" ht="13.5" customHeight="1">
      <c r="A36" s="10" t="s">
        <v>33</v>
      </c>
      <c r="B36" s="94">
        <v>24.5</v>
      </c>
      <c r="C36" s="95">
        <v>36</v>
      </c>
      <c r="D36" s="100" t="s">
        <v>228</v>
      </c>
      <c r="E36" s="95">
        <v>86.1</v>
      </c>
      <c r="F36" s="95">
        <v>150</v>
      </c>
      <c r="G36" s="95">
        <v>2.6</v>
      </c>
      <c r="H36" s="87">
        <v>6</v>
      </c>
      <c r="I36" s="88">
        <v>16</v>
      </c>
      <c r="J36" s="88">
        <v>9</v>
      </c>
      <c r="K36" s="88">
        <v>0</v>
      </c>
    </row>
    <row r="37" spans="1:11" s="126" customFormat="1" ht="13.5" customHeight="1">
      <c r="A37" s="10" t="s">
        <v>34</v>
      </c>
      <c r="B37" s="94">
        <v>28.9</v>
      </c>
      <c r="C37" s="95">
        <v>37.8</v>
      </c>
      <c r="D37" s="100" t="s">
        <v>229</v>
      </c>
      <c r="E37" s="95">
        <v>78.4</v>
      </c>
      <c r="F37" s="95">
        <v>70.5</v>
      </c>
      <c r="G37" s="95">
        <v>3.1</v>
      </c>
      <c r="H37" s="87">
        <v>20</v>
      </c>
      <c r="I37" s="88">
        <v>7</v>
      </c>
      <c r="J37" s="88">
        <v>4</v>
      </c>
      <c r="K37" s="88">
        <v>0</v>
      </c>
    </row>
    <row r="38" spans="1:11" s="126" customFormat="1" ht="13.5" customHeight="1">
      <c r="A38" s="10" t="s">
        <v>35</v>
      </c>
      <c r="B38" s="94">
        <v>25.2</v>
      </c>
      <c r="C38" s="95">
        <v>36.6</v>
      </c>
      <c r="D38" s="100" t="s">
        <v>230</v>
      </c>
      <c r="E38" s="95">
        <v>73.7</v>
      </c>
      <c r="F38" s="95">
        <v>122</v>
      </c>
      <c r="G38" s="95">
        <v>2.9</v>
      </c>
      <c r="H38" s="87">
        <v>17</v>
      </c>
      <c r="I38" s="88">
        <v>11</v>
      </c>
      <c r="J38" s="88">
        <v>2</v>
      </c>
      <c r="K38" s="88">
        <v>0</v>
      </c>
    </row>
    <row r="39" spans="1:11" s="126" customFormat="1" ht="13.5" customHeight="1">
      <c r="A39" s="10" t="s">
        <v>36</v>
      </c>
      <c r="B39" s="94">
        <v>19.4</v>
      </c>
      <c r="C39" s="95">
        <v>31.2</v>
      </c>
      <c r="D39" s="100" t="s">
        <v>231</v>
      </c>
      <c r="E39" s="95">
        <v>71.5</v>
      </c>
      <c r="F39" s="95">
        <v>460</v>
      </c>
      <c r="G39" s="95">
        <v>3.1</v>
      </c>
      <c r="H39" s="87">
        <v>11</v>
      </c>
      <c r="I39" s="88">
        <v>10</v>
      </c>
      <c r="J39" s="88">
        <v>10</v>
      </c>
      <c r="K39" s="88">
        <v>0</v>
      </c>
    </row>
    <row r="40" spans="1:11" s="126" customFormat="1" ht="13.5" customHeight="1">
      <c r="A40" s="10" t="s">
        <v>37</v>
      </c>
      <c r="B40" s="94">
        <v>13</v>
      </c>
      <c r="C40" s="95">
        <v>25</v>
      </c>
      <c r="D40" s="100" t="s">
        <v>232</v>
      </c>
      <c r="E40" s="95">
        <v>60.2</v>
      </c>
      <c r="F40" s="95">
        <v>149.5</v>
      </c>
      <c r="G40" s="95">
        <v>2.6</v>
      </c>
      <c r="H40" s="87">
        <v>21</v>
      </c>
      <c r="I40" s="88">
        <v>4</v>
      </c>
      <c r="J40" s="88">
        <v>5</v>
      </c>
      <c r="K40" s="88">
        <v>0</v>
      </c>
    </row>
    <row r="41" spans="1:11" s="126" customFormat="1" ht="13.5" customHeight="1">
      <c r="A41" s="11" t="s">
        <v>38</v>
      </c>
      <c r="B41" s="94">
        <v>8</v>
      </c>
      <c r="C41" s="95">
        <v>19.3</v>
      </c>
      <c r="D41" s="100" t="s">
        <v>233</v>
      </c>
      <c r="E41" s="95">
        <v>58.1</v>
      </c>
      <c r="F41" s="95">
        <v>41</v>
      </c>
      <c r="G41" s="95">
        <v>2.6</v>
      </c>
      <c r="H41" s="87">
        <v>16</v>
      </c>
      <c r="I41" s="88">
        <v>12</v>
      </c>
      <c r="J41" s="88">
        <v>3</v>
      </c>
      <c r="K41" s="88">
        <v>0</v>
      </c>
    </row>
    <row r="42" spans="1:11" s="126" customFormat="1" ht="14.25" customHeight="1" thickBot="1">
      <c r="A42" s="13"/>
      <c r="B42" s="97"/>
      <c r="C42" s="98"/>
      <c r="D42" s="101"/>
      <c r="E42" s="98"/>
      <c r="F42" s="98"/>
      <c r="G42" s="98"/>
      <c r="H42" s="89"/>
      <c r="I42" s="90"/>
      <c r="J42" s="90"/>
      <c r="K42" s="90"/>
    </row>
    <row r="43" spans="1:11" s="126" customFormat="1" ht="12.75">
      <c r="A43" s="138"/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s="126" customFormat="1" ht="12.75">
      <c r="A44" s="138" t="s">
        <v>47</v>
      </c>
      <c r="B44" s="127"/>
      <c r="C44" s="127"/>
      <c r="D44" s="127"/>
      <c r="E44" s="128"/>
      <c r="F44" s="128"/>
      <c r="G44" s="128"/>
      <c r="H44" s="128"/>
      <c r="I44" s="128"/>
      <c r="J44" s="128"/>
      <c r="K44" s="128"/>
    </row>
    <row r="45" spans="2:7" ht="12.75"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28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pane ySplit="4" topLeftCell="A20" activePane="bottomLeft" state="frozen"/>
      <selection pane="topLeft" activeCell="A1" sqref="A1"/>
      <selection pane="bottomLeft" activeCell="L28" sqref="L28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6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6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6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6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6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6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6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159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26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46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51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56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68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167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1" t="s">
        <v>169</v>
      </c>
      <c r="B25" s="112">
        <v>16.60909090909091</v>
      </c>
      <c r="C25" s="116">
        <v>34.9</v>
      </c>
      <c r="D25" s="100" t="s">
        <v>170</v>
      </c>
      <c r="E25" s="116">
        <v>70.22727272727272</v>
      </c>
      <c r="F25" s="116">
        <v>1487</v>
      </c>
      <c r="G25" s="116">
        <v>2.9</v>
      </c>
      <c r="H25" s="87">
        <v>180.4</v>
      </c>
      <c r="I25" s="87">
        <v>109</v>
      </c>
      <c r="J25" s="87">
        <v>45</v>
      </c>
      <c r="K25" s="87">
        <v>1</v>
      </c>
    </row>
    <row r="26" spans="1:11" s="58" customFormat="1" ht="13.5" customHeight="1">
      <c r="A26" s="11" t="s">
        <v>200</v>
      </c>
      <c r="B26" s="112">
        <v>15.850000000000001</v>
      </c>
      <c r="C26" s="116">
        <v>37.5</v>
      </c>
      <c r="D26" s="100" t="s">
        <v>201</v>
      </c>
      <c r="E26" s="116">
        <v>67.61666666666666</v>
      </c>
      <c r="F26" s="116">
        <v>1414.5</v>
      </c>
      <c r="G26" s="116">
        <v>2.9</v>
      </c>
      <c r="H26" s="87">
        <v>247</v>
      </c>
      <c r="I26" s="87">
        <v>77</v>
      </c>
      <c r="J26" s="87">
        <v>41</v>
      </c>
      <c r="K26" s="87">
        <v>0</v>
      </c>
    </row>
    <row r="27" spans="1:11" s="58" customFormat="1" ht="13.5" customHeight="1">
      <c r="A27" s="11" t="s">
        <v>202</v>
      </c>
      <c r="B27" s="112">
        <v>16.9</v>
      </c>
      <c r="C27" s="116">
        <v>39.8</v>
      </c>
      <c r="D27" s="100" t="s">
        <v>203</v>
      </c>
      <c r="E27" s="116">
        <v>69.4</v>
      </c>
      <c r="F27" s="116">
        <v>1297.5</v>
      </c>
      <c r="G27" s="116">
        <v>3</v>
      </c>
      <c r="H27" s="87">
        <v>213</v>
      </c>
      <c r="I27" s="87">
        <v>110</v>
      </c>
      <c r="J27" s="87">
        <v>41</v>
      </c>
      <c r="K27" s="87">
        <v>1</v>
      </c>
    </row>
    <row r="28" spans="1:11" s="141" customFormat="1" ht="13.5" customHeight="1">
      <c r="A28" s="140" t="s">
        <v>221</v>
      </c>
      <c r="B28" s="112">
        <v>16.441666666666666</v>
      </c>
      <c r="C28" s="116">
        <v>37.8</v>
      </c>
      <c r="D28" s="100" t="s">
        <v>222</v>
      </c>
      <c r="E28" s="116">
        <v>66.98333333333333</v>
      </c>
      <c r="F28" s="116">
        <v>1524.5</v>
      </c>
      <c r="G28" s="116">
        <v>3.0500000000000003</v>
      </c>
      <c r="H28" s="87">
        <v>216</v>
      </c>
      <c r="I28" s="87">
        <v>95</v>
      </c>
      <c r="J28" s="87">
        <v>53</v>
      </c>
      <c r="K28" s="87">
        <v>1</v>
      </c>
    </row>
    <row r="29" spans="1:11" s="58" customFormat="1" ht="13.5" customHeight="1">
      <c r="A29" s="139" t="s">
        <v>234</v>
      </c>
      <c r="B29" s="32">
        <f>AVERAGE(B31:B43)</f>
        <v>16.408333333333335</v>
      </c>
      <c r="C29" s="103">
        <f>MAX(C31:C43)</f>
        <v>38.1</v>
      </c>
      <c r="D29" s="148" t="s">
        <v>247</v>
      </c>
      <c r="E29" s="103">
        <f>AVERAGE(E31:E43)</f>
        <v>65.31666666666666</v>
      </c>
      <c r="F29" s="103">
        <f>SUM(F31:F43)</f>
        <v>1329</v>
      </c>
      <c r="G29" s="103">
        <f>AVERAGE(G31:G43)</f>
        <v>3.016666666666666</v>
      </c>
      <c r="H29" s="102">
        <f>SUM(H31:H43)</f>
        <v>207</v>
      </c>
      <c r="I29" s="102">
        <f>SUM(I31:I43)</f>
        <v>99</v>
      </c>
      <c r="J29" s="102">
        <f>SUM(J31:J43)</f>
        <v>59</v>
      </c>
      <c r="K29" s="102">
        <f>SUM(K31:K43)</f>
        <v>0</v>
      </c>
    </row>
    <row r="30" spans="1:11" s="58" customFormat="1" ht="14.25" customHeight="1">
      <c r="A30" s="21"/>
      <c r="B30" s="113"/>
      <c r="C30" s="114"/>
      <c r="D30" s="129"/>
      <c r="E30" s="114"/>
      <c r="F30" s="114"/>
      <c r="G30" s="114"/>
      <c r="H30" s="115"/>
      <c r="I30" s="130"/>
      <c r="J30" s="130"/>
      <c r="K30" s="130"/>
    </row>
    <row r="31" spans="1:11" s="126" customFormat="1" ht="13.5" customHeight="1">
      <c r="A31" s="10" t="s">
        <v>27</v>
      </c>
      <c r="B31" s="143">
        <v>6.8</v>
      </c>
      <c r="C31" s="144">
        <v>18.8</v>
      </c>
      <c r="D31" s="142" t="s">
        <v>235</v>
      </c>
      <c r="E31" s="144">
        <v>57.7</v>
      </c>
      <c r="F31" s="144">
        <v>119</v>
      </c>
      <c r="G31" s="144">
        <v>2.7</v>
      </c>
      <c r="H31" s="145">
        <v>18</v>
      </c>
      <c r="I31" s="146">
        <v>8</v>
      </c>
      <c r="J31" s="146">
        <v>5</v>
      </c>
      <c r="K31" s="146">
        <v>0</v>
      </c>
    </row>
    <row r="32" spans="1:11" s="126" customFormat="1" ht="13.5" customHeight="1">
      <c r="A32" s="10" t="s">
        <v>28</v>
      </c>
      <c r="B32" s="143">
        <v>7.7</v>
      </c>
      <c r="C32" s="144">
        <v>19.2</v>
      </c>
      <c r="D32" s="142" t="s">
        <v>236</v>
      </c>
      <c r="E32" s="144">
        <v>49.5</v>
      </c>
      <c r="F32" s="144">
        <v>9</v>
      </c>
      <c r="G32" s="144">
        <v>3</v>
      </c>
      <c r="H32" s="145">
        <v>25</v>
      </c>
      <c r="I32" s="146">
        <v>2</v>
      </c>
      <c r="J32" s="146">
        <v>2</v>
      </c>
      <c r="K32" s="146">
        <v>0</v>
      </c>
    </row>
    <row r="33" spans="1:11" s="126" customFormat="1" ht="13.5" customHeight="1">
      <c r="A33" s="10" t="s">
        <v>29</v>
      </c>
      <c r="B33" s="143">
        <v>10.3</v>
      </c>
      <c r="C33" s="144">
        <v>23.9</v>
      </c>
      <c r="D33" s="142" t="s">
        <v>237</v>
      </c>
      <c r="E33" s="144">
        <v>57.3</v>
      </c>
      <c r="F33" s="144">
        <v>104</v>
      </c>
      <c r="G33" s="144">
        <v>3.5</v>
      </c>
      <c r="H33" s="145">
        <v>21</v>
      </c>
      <c r="I33" s="146">
        <v>5</v>
      </c>
      <c r="J33" s="146">
        <v>5</v>
      </c>
      <c r="K33" s="146">
        <v>0</v>
      </c>
    </row>
    <row r="34" spans="1:11" s="126" customFormat="1" ht="13.5" customHeight="1">
      <c r="A34" s="10" t="s">
        <v>30</v>
      </c>
      <c r="B34" s="143">
        <v>12.6</v>
      </c>
      <c r="C34" s="144">
        <v>24.5</v>
      </c>
      <c r="D34" s="142" t="s">
        <v>238</v>
      </c>
      <c r="E34" s="144">
        <v>58</v>
      </c>
      <c r="F34" s="144">
        <v>195</v>
      </c>
      <c r="G34" s="144">
        <v>3.7</v>
      </c>
      <c r="H34" s="145">
        <v>19</v>
      </c>
      <c r="I34" s="146">
        <v>8</v>
      </c>
      <c r="J34" s="146">
        <v>3</v>
      </c>
      <c r="K34" s="146">
        <v>0</v>
      </c>
    </row>
    <row r="35" spans="1:11" s="126" customFormat="1" ht="13.5" customHeight="1">
      <c r="A35" s="10" t="s">
        <v>31</v>
      </c>
      <c r="B35" s="143">
        <v>19.6</v>
      </c>
      <c r="C35" s="144">
        <v>29.8</v>
      </c>
      <c r="D35" s="142" t="s">
        <v>239</v>
      </c>
      <c r="E35" s="144">
        <v>67.4</v>
      </c>
      <c r="F35" s="144">
        <v>89</v>
      </c>
      <c r="G35" s="144">
        <v>3.3</v>
      </c>
      <c r="H35" s="145">
        <v>16</v>
      </c>
      <c r="I35" s="146">
        <v>10</v>
      </c>
      <c r="J35" s="146">
        <v>5</v>
      </c>
      <c r="K35" s="146">
        <v>0</v>
      </c>
    </row>
    <row r="36" spans="1:11" s="126" customFormat="1" ht="13.5" customHeight="1">
      <c r="A36" s="10" t="s">
        <v>32</v>
      </c>
      <c r="B36" s="143">
        <v>23.4</v>
      </c>
      <c r="C36" s="144">
        <v>33.6</v>
      </c>
      <c r="D36" s="142" t="s">
        <v>240</v>
      </c>
      <c r="E36" s="144">
        <v>75.6</v>
      </c>
      <c r="F36" s="144">
        <v>182.5</v>
      </c>
      <c r="G36" s="144">
        <v>3.1</v>
      </c>
      <c r="H36" s="145">
        <v>10</v>
      </c>
      <c r="I36" s="146">
        <v>13</v>
      </c>
      <c r="J36" s="146">
        <v>7</v>
      </c>
      <c r="K36" s="146">
        <v>0</v>
      </c>
    </row>
    <row r="37" spans="1:11" s="126" customFormat="1" ht="13.5" customHeight="1">
      <c r="A37" s="10" t="s">
        <v>33</v>
      </c>
      <c r="B37" s="143">
        <v>24.3</v>
      </c>
      <c r="C37" s="144">
        <v>33.7</v>
      </c>
      <c r="D37" s="142" t="s">
        <v>241</v>
      </c>
      <c r="E37" s="144">
        <v>84.4</v>
      </c>
      <c r="F37" s="144">
        <v>200</v>
      </c>
      <c r="G37" s="144">
        <v>3.2</v>
      </c>
      <c r="H37" s="145">
        <v>3</v>
      </c>
      <c r="I37" s="146">
        <v>10</v>
      </c>
      <c r="J37" s="146">
        <v>18</v>
      </c>
      <c r="K37" s="146">
        <v>0</v>
      </c>
    </row>
    <row r="38" spans="1:11" s="126" customFormat="1" ht="13.5" customHeight="1">
      <c r="A38" s="10" t="s">
        <v>34</v>
      </c>
      <c r="B38" s="143">
        <v>29.5</v>
      </c>
      <c r="C38" s="144">
        <v>38.1</v>
      </c>
      <c r="D38" s="142" t="s">
        <v>242</v>
      </c>
      <c r="E38" s="144">
        <v>70.2</v>
      </c>
      <c r="F38" s="144">
        <v>108.5</v>
      </c>
      <c r="G38" s="144">
        <v>2.9</v>
      </c>
      <c r="H38" s="145">
        <v>25</v>
      </c>
      <c r="I38" s="146">
        <v>4</v>
      </c>
      <c r="J38" s="146">
        <v>1</v>
      </c>
      <c r="K38" s="146">
        <v>0</v>
      </c>
    </row>
    <row r="39" spans="1:11" s="126" customFormat="1" ht="13.5" customHeight="1">
      <c r="A39" s="10" t="s">
        <v>35</v>
      </c>
      <c r="B39" s="143">
        <v>24.3</v>
      </c>
      <c r="C39" s="144">
        <v>36.9</v>
      </c>
      <c r="D39" s="142" t="s">
        <v>243</v>
      </c>
      <c r="E39" s="144">
        <v>77.8</v>
      </c>
      <c r="F39" s="144">
        <v>110</v>
      </c>
      <c r="G39" s="144">
        <v>3.2</v>
      </c>
      <c r="H39" s="145">
        <v>11</v>
      </c>
      <c r="I39" s="146">
        <v>13</v>
      </c>
      <c r="J39" s="146">
        <v>6</v>
      </c>
      <c r="K39" s="146">
        <v>0</v>
      </c>
    </row>
    <row r="40" spans="1:11" s="126" customFormat="1" ht="13.5" customHeight="1">
      <c r="A40" s="10" t="s">
        <v>36</v>
      </c>
      <c r="B40" s="143">
        <v>17.4</v>
      </c>
      <c r="C40" s="144">
        <v>27.6</v>
      </c>
      <c r="D40" s="142" t="s">
        <v>244</v>
      </c>
      <c r="E40" s="144">
        <v>69.5</v>
      </c>
      <c r="F40" s="144">
        <v>200</v>
      </c>
      <c r="G40" s="144">
        <v>2.7</v>
      </c>
      <c r="H40" s="145">
        <v>13</v>
      </c>
      <c r="I40" s="146">
        <v>13</v>
      </c>
      <c r="J40" s="146">
        <v>5</v>
      </c>
      <c r="K40" s="146">
        <v>0</v>
      </c>
    </row>
    <row r="41" spans="1:11" s="126" customFormat="1" ht="13.5" customHeight="1">
      <c r="A41" s="10" t="s">
        <v>37</v>
      </c>
      <c r="B41" s="143">
        <v>13.7</v>
      </c>
      <c r="C41" s="144">
        <v>24.5</v>
      </c>
      <c r="D41" s="142" t="s">
        <v>245</v>
      </c>
      <c r="E41" s="144">
        <v>59.8</v>
      </c>
      <c r="F41" s="144">
        <v>9</v>
      </c>
      <c r="G41" s="144">
        <v>2.8</v>
      </c>
      <c r="H41" s="145">
        <v>21</v>
      </c>
      <c r="I41" s="146">
        <v>8</v>
      </c>
      <c r="J41" s="146">
        <v>1</v>
      </c>
      <c r="K41" s="146">
        <v>0</v>
      </c>
    </row>
    <row r="42" spans="1:11" s="126" customFormat="1" ht="13.5" customHeight="1">
      <c r="A42" s="11" t="s">
        <v>38</v>
      </c>
      <c r="B42" s="143">
        <v>7.3</v>
      </c>
      <c r="C42" s="144">
        <v>16.7</v>
      </c>
      <c r="D42" s="142" t="s">
        <v>246</v>
      </c>
      <c r="E42" s="144">
        <v>56.6</v>
      </c>
      <c r="F42" s="144">
        <v>3</v>
      </c>
      <c r="G42" s="144">
        <v>2.1</v>
      </c>
      <c r="H42" s="145">
        <v>25</v>
      </c>
      <c r="I42" s="146">
        <v>5</v>
      </c>
      <c r="J42" s="146">
        <v>1</v>
      </c>
      <c r="K42" s="146">
        <v>0</v>
      </c>
    </row>
    <row r="43" spans="1:11" s="126" customFormat="1" ht="14.25" customHeight="1" thickBot="1">
      <c r="A43" s="13"/>
      <c r="B43" s="97"/>
      <c r="C43" s="98"/>
      <c r="D43" s="101"/>
      <c r="E43" s="98"/>
      <c r="F43" s="98"/>
      <c r="G43" s="98"/>
      <c r="H43" s="89"/>
      <c r="I43" s="90"/>
      <c r="J43" s="90"/>
      <c r="K43" s="90"/>
    </row>
    <row r="44" spans="1:11" s="126" customFormat="1" ht="12.75">
      <c r="A44" s="138"/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s="126" customFormat="1" ht="12.75">
      <c r="A45" s="138" t="s">
        <v>47</v>
      </c>
      <c r="B45" s="127"/>
      <c r="C45" s="127"/>
      <c r="D45" s="127"/>
      <c r="E45" s="128"/>
      <c r="F45" s="128"/>
      <c r="G45" s="128"/>
      <c r="H45" s="128"/>
      <c r="I45" s="128"/>
      <c r="J45" s="128"/>
      <c r="K45" s="128"/>
    </row>
    <row r="46" spans="2:7" ht="12.75"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2.75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2.75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2.75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2.75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2.75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2.75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2.75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2.75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2.75">
      <c r="A11" s="10" t="s">
        <v>24</v>
      </c>
      <c r="B11" s="43">
        <v>16.5</v>
      </c>
      <c r="C11" s="30">
        <v>39.2</v>
      </c>
      <c r="D11" s="39">
        <v>-1.8</v>
      </c>
      <c r="E11" s="30">
        <v>71.84166666666668</v>
      </c>
      <c r="F11" s="30">
        <v>1252.5</v>
      </c>
      <c r="G11" s="31">
        <v>3.0083333333333333</v>
      </c>
      <c r="H11" s="24">
        <v>213</v>
      </c>
      <c r="I11" s="23">
        <v>116</v>
      </c>
      <c r="J11" s="23">
        <v>35</v>
      </c>
      <c r="K11" s="23">
        <v>1</v>
      </c>
    </row>
    <row r="12" spans="1:11" s="119" customFormat="1" ht="12.75">
      <c r="A12" s="45" t="s">
        <v>88</v>
      </c>
      <c r="B12" s="32">
        <f>AVERAGE(B14:B25)</f>
        <v>15.108333333333333</v>
      </c>
      <c r="C12" s="33">
        <f>MAX(C14:C25)</f>
        <v>36.8</v>
      </c>
      <c r="D12" s="40">
        <f>MIN(D14:D25)</f>
        <v>-1.4</v>
      </c>
      <c r="E12" s="34">
        <f>AVERAGE(E14:E25)</f>
        <v>65.50833333333334</v>
      </c>
      <c r="F12" s="34">
        <f>SUM(F14:F25)</f>
        <v>1478</v>
      </c>
      <c r="G12" s="34">
        <f>AVERAGE(G14:G25)</f>
        <v>2.9083333333333328</v>
      </c>
      <c r="H12" s="25">
        <f>SUM(H14:H25)</f>
        <v>203</v>
      </c>
      <c r="I12" s="25">
        <f>SUM(I14:I25)</f>
        <v>105</v>
      </c>
      <c r="J12" s="25">
        <f>SUM(J14:J25)</f>
        <v>57</v>
      </c>
      <c r="K12" s="25">
        <f>SUM(K14:K25)</f>
        <v>0</v>
      </c>
    </row>
    <row r="13" spans="1:11" s="119" customFormat="1" ht="14.25" customHeight="1">
      <c r="A13" s="21"/>
      <c r="B13" s="46"/>
      <c r="C13" s="47"/>
      <c r="D13" s="62"/>
      <c r="E13" s="47"/>
      <c r="F13" s="47"/>
      <c r="G13" s="48"/>
      <c r="H13" s="49"/>
      <c r="I13" s="50"/>
      <c r="J13" s="50"/>
      <c r="K13" s="50"/>
    </row>
    <row r="14" spans="1:11" s="119" customFormat="1" ht="12.75">
      <c r="A14" s="19" t="s">
        <v>89</v>
      </c>
      <c r="B14" s="51">
        <v>4.3</v>
      </c>
      <c r="C14" s="52">
        <v>11.8</v>
      </c>
      <c r="D14" s="61">
        <v>-0.9</v>
      </c>
      <c r="E14" s="52">
        <v>54.3</v>
      </c>
      <c r="F14" s="52">
        <v>43</v>
      </c>
      <c r="G14" s="31">
        <v>3</v>
      </c>
      <c r="H14" s="24">
        <v>25</v>
      </c>
      <c r="I14" s="53">
        <v>5</v>
      </c>
      <c r="J14" s="53">
        <v>1</v>
      </c>
      <c r="K14" s="53">
        <v>0</v>
      </c>
    </row>
    <row r="15" spans="1:11" s="119" customFormat="1" ht="12.75">
      <c r="A15" s="19" t="s">
        <v>90</v>
      </c>
      <c r="B15" s="51">
        <v>5.4</v>
      </c>
      <c r="C15" s="52">
        <v>16</v>
      </c>
      <c r="D15" s="61" t="s">
        <v>113</v>
      </c>
      <c r="E15" s="52">
        <v>57.3</v>
      </c>
      <c r="F15" s="52">
        <v>37.5</v>
      </c>
      <c r="G15" s="31">
        <v>3</v>
      </c>
      <c r="H15" s="24">
        <v>18</v>
      </c>
      <c r="I15" s="53">
        <v>8</v>
      </c>
      <c r="J15" s="53">
        <v>2</v>
      </c>
      <c r="K15" s="53">
        <v>0</v>
      </c>
    </row>
    <row r="16" spans="1:11" s="119" customFormat="1" ht="12.75">
      <c r="A16" s="19" t="s">
        <v>91</v>
      </c>
      <c r="B16" s="51">
        <v>7.6</v>
      </c>
      <c r="C16" s="52">
        <v>20.5</v>
      </c>
      <c r="D16" s="61">
        <v>-1.4</v>
      </c>
      <c r="E16" s="52">
        <v>53.8</v>
      </c>
      <c r="F16" s="52">
        <v>133.5</v>
      </c>
      <c r="G16" s="31">
        <v>3.7</v>
      </c>
      <c r="H16" s="24">
        <v>22</v>
      </c>
      <c r="I16" s="53">
        <v>4</v>
      </c>
      <c r="J16" s="53">
        <v>5</v>
      </c>
      <c r="K16" s="53">
        <v>0</v>
      </c>
    </row>
    <row r="17" spans="1:11" s="119" customFormat="1" ht="12.75">
      <c r="A17" s="19" t="s">
        <v>92</v>
      </c>
      <c r="B17" s="51">
        <v>14.3</v>
      </c>
      <c r="C17" s="52">
        <v>27.3</v>
      </c>
      <c r="D17" s="61">
        <v>4.1</v>
      </c>
      <c r="E17" s="52">
        <v>63.7</v>
      </c>
      <c r="F17" s="52">
        <v>123.5</v>
      </c>
      <c r="G17" s="31">
        <v>3.7</v>
      </c>
      <c r="H17" s="24">
        <v>17</v>
      </c>
      <c r="I17" s="53">
        <v>7</v>
      </c>
      <c r="J17" s="53">
        <v>6</v>
      </c>
      <c r="K17" s="53">
        <v>0</v>
      </c>
    </row>
    <row r="18" spans="1:11" s="119" customFormat="1" ht="12.75">
      <c r="A18" s="19" t="s">
        <v>93</v>
      </c>
      <c r="B18" s="51">
        <v>18.3</v>
      </c>
      <c r="C18" s="52">
        <v>27.3</v>
      </c>
      <c r="D18" s="61">
        <v>9.3</v>
      </c>
      <c r="E18" s="52">
        <v>67.9</v>
      </c>
      <c r="F18" s="52">
        <v>107</v>
      </c>
      <c r="G18" s="31">
        <v>2.9</v>
      </c>
      <c r="H18" s="24">
        <v>13</v>
      </c>
      <c r="I18" s="53">
        <v>12</v>
      </c>
      <c r="J18" s="53">
        <v>6</v>
      </c>
      <c r="K18" s="53">
        <v>0</v>
      </c>
    </row>
    <row r="19" spans="1:11" s="119" customFormat="1" ht="12.75">
      <c r="A19" s="19" t="s">
        <v>94</v>
      </c>
      <c r="B19" s="51">
        <v>22.7</v>
      </c>
      <c r="C19" s="52">
        <v>33.8</v>
      </c>
      <c r="D19" s="61">
        <v>15.6</v>
      </c>
      <c r="E19" s="52">
        <v>72.7</v>
      </c>
      <c r="F19" s="52">
        <v>100</v>
      </c>
      <c r="G19" s="31">
        <v>2.7</v>
      </c>
      <c r="H19" s="24">
        <v>9</v>
      </c>
      <c r="I19" s="53">
        <v>18</v>
      </c>
      <c r="J19" s="53">
        <v>3</v>
      </c>
      <c r="K19" s="53">
        <v>0</v>
      </c>
    </row>
    <row r="20" spans="1:11" s="119" customFormat="1" ht="12.75">
      <c r="A20" s="19" t="s">
        <v>95</v>
      </c>
      <c r="B20" s="51">
        <v>22.2</v>
      </c>
      <c r="C20" s="52">
        <v>33.1</v>
      </c>
      <c r="D20" s="61">
        <v>16.9</v>
      </c>
      <c r="E20" s="52">
        <v>79.4</v>
      </c>
      <c r="F20" s="52">
        <v>161</v>
      </c>
      <c r="G20" s="31">
        <v>2.4</v>
      </c>
      <c r="H20" s="24">
        <v>7</v>
      </c>
      <c r="I20" s="53">
        <v>19</v>
      </c>
      <c r="J20" s="53">
        <v>5</v>
      </c>
      <c r="K20" s="53">
        <v>0</v>
      </c>
    </row>
    <row r="21" spans="1:11" s="119" customFormat="1" ht="12.75">
      <c r="A21" s="19" t="s">
        <v>96</v>
      </c>
      <c r="B21" s="51">
        <v>25.6</v>
      </c>
      <c r="C21" s="52">
        <v>36.8</v>
      </c>
      <c r="D21" s="61">
        <v>17.9</v>
      </c>
      <c r="E21" s="52">
        <v>75.6</v>
      </c>
      <c r="F21" s="52">
        <v>321</v>
      </c>
      <c r="G21" s="31">
        <v>2.7</v>
      </c>
      <c r="H21" s="24">
        <v>13</v>
      </c>
      <c r="I21" s="53">
        <v>10</v>
      </c>
      <c r="J21" s="53">
        <v>8</v>
      </c>
      <c r="K21" s="53">
        <v>0</v>
      </c>
    </row>
    <row r="22" spans="1:11" s="119" customFormat="1" ht="12.75">
      <c r="A22" s="19" t="s">
        <v>97</v>
      </c>
      <c r="B22" s="51">
        <v>23.4</v>
      </c>
      <c r="C22" s="52">
        <v>35.5</v>
      </c>
      <c r="D22" s="61">
        <v>11.7</v>
      </c>
      <c r="E22" s="52">
        <v>69.5</v>
      </c>
      <c r="F22" s="52">
        <v>125.5</v>
      </c>
      <c r="G22" s="31">
        <v>2.9</v>
      </c>
      <c r="H22" s="24">
        <v>22</v>
      </c>
      <c r="I22" s="53">
        <v>4</v>
      </c>
      <c r="J22" s="53">
        <v>4</v>
      </c>
      <c r="K22" s="53">
        <v>0</v>
      </c>
    </row>
    <row r="23" spans="1:11" s="119" customFormat="1" ht="12.75">
      <c r="A23" s="19" t="s">
        <v>98</v>
      </c>
      <c r="B23" s="51">
        <v>16.6</v>
      </c>
      <c r="C23" s="52">
        <v>28.5</v>
      </c>
      <c r="D23" s="61" t="s">
        <v>114</v>
      </c>
      <c r="E23" s="52">
        <v>63.7</v>
      </c>
      <c r="F23" s="52">
        <v>108.5</v>
      </c>
      <c r="G23" s="31">
        <v>2.7</v>
      </c>
      <c r="H23" s="24">
        <v>21</v>
      </c>
      <c r="I23" s="53">
        <v>6</v>
      </c>
      <c r="J23" s="53">
        <v>4</v>
      </c>
      <c r="K23" s="53">
        <v>0</v>
      </c>
    </row>
    <row r="24" spans="1:11" s="119" customFormat="1" ht="12.75">
      <c r="A24" s="19" t="s">
        <v>99</v>
      </c>
      <c r="B24" s="51">
        <v>13.2</v>
      </c>
      <c r="C24" s="52">
        <v>24.7</v>
      </c>
      <c r="D24" s="61">
        <v>4.8</v>
      </c>
      <c r="E24" s="52">
        <v>72.3</v>
      </c>
      <c r="F24" s="52">
        <v>176</v>
      </c>
      <c r="G24" s="31">
        <v>2.5</v>
      </c>
      <c r="H24" s="24">
        <v>13</v>
      </c>
      <c r="I24" s="53">
        <v>7</v>
      </c>
      <c r="J24" s="53">
        <v>10</v>
      </c>
      <c r="K24" s="53">
        <v>0</v>
      </c>
    </row>
    <row r="25" spans="1:11" s="119" customFormat="1" ht="12.75">
      <c r="A25" s="19" t="s">
        <v>100</v>
      </c>
      <c r="B25" s="51">
        <v>7.7</v>
      </c>
      <c r="C25" s="52">
        <v>18</v>
      </c>
      <c r="D25" s="61">
        <v>-0.5</v>
      </c>
      <c r="E25" s="52">
        <v>55.9</v>
      </c>
      <c r="F25" s="52">
        <v>41.5</v>
      </c>
      <c r="G25" s="31">
        <v>2.7</v>
      </c>
      <c r="H25" s="24">
        <v>23</v>
      </c>
      <c r="I25" s="53">
        <v>5</v>
      </c>
      <c r="J25" s="53">
        <v>3</v>
      </c>
      <c r="K25" s="53">
        <v>0</v>
      </c>
    </row>
    <row r="26" spans="1:11" s="119" customFormat="1" ht="13.5" thickBot="1">
      <c r="A26" s="54"/>
      <c r="B26" s="55"/>
      <c r="C26" s="56"/>
      <c r="D26" s="63"/>
      <c r="E26" s="56"/>
      <c r="F26" s="56"/>
      <c r="G26" s="38"/>
      <c r="H26" s="29"/>
      <c r="I26" s="57"/>
      <c r="J26" s="57"/>
      <c r="K26" s="57"/>
    </row>
    <row r="27" spans="1:11" s="119" customFormat="1" ht="12.75">
      <c r="A27" s="14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3" s="119" customFormat="1" ht="12.75">
      <c r="A28" s="136" t="s">
        <v>16</v>
      </c>
      <c r="B28" s="136"/>
      <c r="C28" s="118"/>
    </row>
    <row r="29" spans="1:7" ht="12.75">
      <c r="A29" s="1"/>
      <c r="B29" s="1"/>
      <c r="C29" s="1"/>
      <c r="D29" s="1"/>
      <c r="E29" s="1"/>
      <c r="G29" s="1"/>
    </row>
    <row r="30" spans="1:7" ht="12.75">
      <c r="A30" s="1"/>
      <c r="B30" s="1"/>
      <c r="C30" s="1"/>
      <c r="D30" s="1"/>
      <c r="E30" s="1"/>
      <c r="G30" s="1"/>
    </row>
    <row r="31" spans="1:7" ht="12.75">
      <c r="A31" s="1"/>
      <c r="B31" s="1"/>
      <c r="C31" s="1"/>
      <c r="D31" s="1"/>
      <c r="E31" s="1"/>
      <c r="G31" s="1"/>
    </row>
    <row r="32" spans="1:7" ht="12.75">
      <c r="A32" s="1"/>
      <c r="B32" s="1"/>
      <c r="C32" s="1"/>
      <c r="D32" s="1"/>
      <c r="E32" s="1"/>
      <c r="G32" s="1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2 D15 D23" numberStoredAsText="1"/>
    <ignoredError sqref="F12:G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pane ySplit="4" topLeftCell="A26" activePane="bottomLeft" state="frozen"/>
      <selection pane="topLeft" activeCell="A1" sqref="A1"/>
      <selection pane="bottomLeft" activeCell="D30" sqref="D30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6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6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6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6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6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6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6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159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26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46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51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56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68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167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1" t="s">
        <v>169</v>
      </c>
      <c r="B25" s="112">
        <v>16.60909090909091</v>
      </c>
      <c r="C25" s="116">
        <v>34.9</v>
      </c>
      <c r="D25" s="100" t="s">
        <v>170</v>
      </c>
      <c r="E25" s="116">
        <v>70.22727272727272</v>
      </c>
      <c r="F25" s="116">
        <v>1487</v>
      </c>
      <c r="G25" s="116">
        <v>2.9</v>
      </c>
      <c r="H25" s="87">
        <v>180.4</v>
      </c>
      <c r="I25" s="87">
        <v>109</v>
      </c>
      <c r="J25" s="87">
        <v>45</v>
      </c>
      <c r="K25" s="87">
        <v>1</v>
      </c>
    </row>
    <row r="26" spans="1:11" s="58" customFormat="1" ht="13.5" customHeight="1">
      <c r="A26" s="11" t="s">
        <v>200</v>
      </c>
      <c r="B26" s="112">
        <v>15.850000000000001</v>
      </c>
      <c r="C26" s="116">
        <v>37.5</v>
      </c>
      <c r="D26" s="100" t="s">
        <v>201</v>
      </c>
      <c r="E26" s="116">
        <v>67.61666666666666</v>
      </c>
      <c r="F26" s="116">
        <v>1414.5</v>
      </c>
      <c r="G26" s="116">
        <v>2.9</v>
      </c>
      <c r="H26" s="87">
        <v>247</v>
      </c>
      <c r="I26" s="87">
        <v>77</v>
      </c>
      <c r="J26" s="87">
        <v>41</v>
      </c>
      <c r="K26" s="87">
        <v>0</v>
      </c>
    </row>
    <row r="27" spans="1:11" s="58" customFormat="1" ht="13.5" customHeight="1">
      <c r="A27" s="11" t="s">
        <v>202</v>
      </c>
      <c r="B27" s="112">
        <v>16.9</v>
      </c>
      <c r="C27" s="116">
        <v>39.8</v>
      </c>
      <c r="D27" s="100" t="s">
        <v>203</v>
      </c>
      <c r="E27" s="116">
        <v>69.4</v>
      </c>
      <c r="F27" s="116">
        <v>1297.5</v>
      </c>
      <c r="G27" s="116">
        <v>3</v>
      </c>
      <c r="H27" s="87">
        <v>213</v>
      </c>
      <c r="I27" s="87">
        <v>110</v>
      </c>
      <c r="J27" s="87">
        <v>41</v>
      </c>
      <c r="K27" s="87">
        <v>1</v>
      </c>
    </row>
    <row r="28" spans="1:11" s="141" customFormat="1" ht="13.5" customHeight="1">
      <c r="A28" s="140" t="s">
        <v>221</v>
      </c>
      <c r="B28" s="112">
        <v>16.441666666666666</v>
      </c>
      <c r="C28" s="116">
        <v>37.8</v>
      </c>
      <c r="D28" s="100" t="s">
        <v>222</v>
      </c>
      <c r="E28" s="116">
        <v>66.98333333333333</v>
      </c>
      <c r="F28" s="116">
        <v>1524.5</v>
      </c>
      <c r="G28" s="116">
        <v>3.0500000000000003</v>
      </c>
      <c r="H28" s="87">
        <v>216</v>
      </c>
      <c r="I28" s="87">
        <v>95</v>
      </c>
      <c r="J28" s="87">
        <v>53</v>
      </c>
      <c r="K28" s="87">
        <v>1</v>
      </c>
    </row>
    <row r="29" spans="1:11" s="58" customFormat="1" ht="13.5" customHeight="1">
      <c r="A29" s="10" t="s">
        <v>234</v>
      </c>
      <c r="B29" s="112">
        <v>16.408333333333335</v>
      </c>
      <c r="C29" s="116">
        <v>38.1</v>
      </c>
      <c r="D29" s="142" t="s">
        <v>236</v>
      </c>
      <c r="E29" s="116">
        <v>65.31666666666666</v>
      </c>
      <c r="F29" s="116">
        <v>1329</v>
      </c>
      <c r="G29" s="116">
        <v>3.016666666666666</v>
      </c>
      <c r="H29" s="87">
        <v>207</v>
      </c>
      <c r="I29" s="87">
        <v>99</v>
      </c>
      <c r="J29" s="87">
        <v>59</v>
      </c>
      <c r="K29" s="87">
        <v>0</v>
      </c>
    </row>
    <row r="30" spans="1:11" s="58" customFormat="1" ht="13.5" customHeight="1">
      <c r="A30" s="139" t="s">
        <v>248</v>
      </c>
      <c r="B30" s="32">
        <f>AVERAGE(B32:B44)</f>
        <v>16.425</v>
      </c>
      <c r="C30" s="103">
        <f>MAX(C32:C44)</f>
        <v>37.7</v>
      </c>
      <c r="D30" s="148" t="s">
        <v>249</v>
      </c>
      <c r="E30" s="103">
        <f>AVERAGE(E32:E44)</f>
        <v>64.56666666666668</v>
      </c>
      <c r="F30" s="103">
        <f>SUM(F32:F44)</f>
        <v>1389.5</v>
      </c>
      <c r="G30" s="103">
        <f>AVERAGE(G32:G44)</f>
        <v>2.983333333333333</v>
      </c>
      <c r="H30" s="102">
        <f>SUM(H32:H44)</f>
        <v>234</v>
      </c>
      <c r="I30" s="102">
        <f>SUM(I32:I44)</f>
        <v>76</v>
      </c>
      <c r="J30" s="102">
        <f>SUM(J32:J44)</f>
        <v>54</v>
      </c>
      <c r="K30" s="102">
        <f>SUM(K32:K44)</f>
        <v>1</v>
      </c>
    </row>
    <row r="31" spans="1:11" s="58" customFormat="1" ht="14.25" customHeight="1">
      <c r="A31" s="21"/>
      <c r="B31" s="113"/>
      <c r="C31" s="114"/>
      <c r="D31" s="129"/>
      <c r="E31" s="114"/>
      <c r="F31" s="114"/>
      <c r="G31" s="114"/>
      <c r="H31" s="115"/>
      <c r="I31" s="130"/>
      <c r="J31" s="130"/>
      <c r="K31" s="130"/>
    </row>
    <row r="32" spans="1:11" s="126" customFormat="1" ht="13.5" customHeight="1">
      <c r="A32" s="10" t="s">
        <v>27</v>
      </c>
      <c r="B32" s="143">
        <v>4.9</v>
      </c>
      <c r="C32" s="144">
        <v>17.1</v>
      </c>
      <c r="D32" s="147">
        <v>-4</v>
      </c>
      <c r="E32" s="144">
        <v>52.6</v>
      </c>
      <c r="F32" s="144">
        <v>39</v>
      </c>
      <c r="G32" s="144">
        <v>2.5</v>
      </c>
      <c r="H32" s="145">
        <v>23</v>
      </c>
      <c r="I32" s="146">
        <v>5</v>
      </c>
      <c r="J32" s="146">
        <v>2</v>
      </c>
      <c r="K32" s="146">
        <v>1</v>
      </c>
    </row>
    <row r="33" spans="1:11" s="126" customFormat="1" ht="13.5" customHeight="1">
      <c r="A33" s="10" t="s">
        <v>28</v>
      </c>
      <c r="B33" s="143">
        <v>7.8</v>
      </c>
      <c r="C33" s="144">
        <v>21.7</v>
      </c>
      <c r="D33" s="147">
        <v>-1.2</v>
      </c>
      <c r="E33" s="144">
        <v>44.5</v>
      </c>
      <c r="F33" s="144">
        <v>49.5</v>
      </c>
      <c r="G33" s="144">
        <v>3.2</v>
      </c>
      <c r="H33" s="145">
        <v>26</v>
      </c>
      <c r="I33" s="146">
        <v>1</v>
      </c>
      <c r="J33" s="146">
        <v>1</v>
      </c>
      <c r="K33" s="146">
        <v>0</v>
      </c>
    </row>
    <row r="34" spans="1:11" s="126" customFormat="1" ht="13.5" customHeight="1">
      <c r="A34" s="10" t="s">
        <v>29</v>
      </c>
      <c r="B34" s="143">
        <v>12.2</v>
      </c>
      <c r="C34" s="144">
        <v>24</v>
      </c>
      <c r="D34" s="147">
        <v>2.9</v>
      </c>
      <c r="E34" s="144">
        <v>56.7</v>
      </c>
      <c r="F34" s="144">
        <v>138.5</v>
      </c>
      <c r="G34" s="144">
        <v>3.7</v>
      </c>
      <c r="H34" s="145">
        <v>19</v>
      </c>
      <c r="I34" s="146">
        <v>5</v>
      </c>
      <c r="J34" s="146">
        <v>7</v>
      </c>
      <c r="K34" s="146">
        <v>0</v>
      </c>
    </row>
    <row r="35" spans="1:11" s="126" customFormat="1" ht="13.5" customHeight="1">
      <c r="A35" s="10" t="s">
        <v>30</v>
      </c>
      <c r="B35" s="143">
        <v>14.8</v>
      </c>
      <c r="C35" s="144">
        <v>25.5</v>
      </c>
      <c r="D35" s="147">
        <v>6.1</v>
      </c>
      <c r="E35" s="144">
        <v>54.3</v>
      </c>
      <c r="F35" s="144">
        <v>86.5</v>
      </c>
      <c r="G35" s="144">
        <v>3.6</v>
      </c>
      <c r="H35" s="145">
        <v>20</v>
      </c>
      <c r="I35" s="146">
        <v>7</v>
      </c>
      <c r="J35" s="146">
        <v>3</v>
      </c>
      <c r="K35" s="146">
        <v>0</v>
      </c>
    </row>
    <row r="36" spans="1:11" s="126" customFormat="1" ht="13.5" customHeight="1">
      <c r="A36" s="10" t="s">
        <v>31</v>
      </c>
      <c r="B36" s="143">
        <v>19.5</v>
      </c>
      <c r="C36" s="144">
        <v>29</v>
      </c>
      <c r="D36" s="147">
        <v>10.5</v>
      </c>
      <c r="E36" s="144">
        <v>67.8</v>
      </c>
      <c r="F36" s="144">
        <v>66.5</v>
      </c>
      <c r="G36" s="144">
        <v>3.3</v>
      </c>
      <c r="H36" s="145">
        <v>15</v>
      </c>
      <c r="I36" s="146">
        <v>10</v>
      </c>
      <c r="J36" s="146">
        <v>6</v>
      </c>
      <c r="K36" s="146">
        <v>0</v>
      </c>
    </row>
    <row r="37" spans="1:11" s="126" customFormat="1" ht="13.5" customHeight="1">
      <c r="A37" s="10" t="s">
        <v>32</v>
      </c>
      <c r="B37" s="143">
        <v>23</v>
      </c>
      <c r="C37" s="144">
        <v>33.2</v>
      </c>
      <c r="D37" s="147">
        <v>15.8</v>
      </c>
      <c r="E37" s="144">
        <v>72.3</v>
      </c>
      <c r="F37" s="144">
        <v>111.5</v>
      </c>
      <c r="G37" s="144">
        <v>2.9</v>
      </c>
      <c r="H37" s="145">
        <v>10</v>
      </c>
      <c r="I37" s="146">
        <v>14</v>
      </c>
      <c r="J37" s="146">
        <v>6</v>
      </c>
      <c r="K37" s="146">
        <v>0</v>
      </c>
    </row>
    <row r="38" spans="1:11" s="126" customFormat="1" ht="13.5" customHeight="1">
      <c r="A38" s="10" t="s">
        <v>33</v>
      </c>
      <c r="B38" s="143">
        <v>26.2</v>
      </c>
      <c r="C38" s="144">
        <v>36.2</v>
      </c>
      <c r="D38" s="147">
        <v>18.7</v>
      </c>
      <c r="E38" s="144">
        <v>79</v>
      </c>
      <c r="F38" s="144">
        <v>194.5</v>
      </c>
      <c r="G38" s="144">
        <v>2.5</v>
      </c>
      <c r="H38" s="145">
        <v>19</v>
      </c>
      <c r="I38" s="146">
        <v>5</v>
      </c>
      <c r="J38" s="146">
        <v>7</v>
      </c>
      <c r="K38" s="146">
        <v>0</v>
      </c>
    </row>
    <row r="39" spans="1:11" s="126" customFormat="1" ht="13.5" customHeight="1">
      <c r="A39" s="10" t="s">
        <v>34</v>
      </c>
      <c r="B39" s="143">
        <v>27.7</v>
      </c>
      <c r="C39" s="144">
        <v>37.7</v>
      </c>
      <c r="D39" s="147">
        <v>17.9</v>
      </c>
      <c r="E39" s="144">
        <v>76.6</v>
      </c>
      <c r="F39" s="144">
        <v>211.5</v>
      </c>
      <c r="G39" s="144">
        <v>3.4</v>
      </c>
      <c r="H39" s="145">
        <v>20</v>
      </c>
      <c r="I39" s="146">
        <v>7</v>
      </c>
      <c r="J39" s="146">
        <v>4</v>
      </c>
      <c r="K39" s="146">
        <v>0</v>
      </c>
    </row>
    <row r="40" spans="1:11" s="126" customFormat="1" ht="13.5" customHeight="1">
      <c r="A40" s="10" t="s">
        <v>35</v>
      </c>
      <c r="B40" s="143">
        <v>22.2</v>
      </c>
      <c r="C40" s="144">
        <v>32.6</v>
      </c>
      <c r="D40" s="147">
        <v>16.8</v>
      </c>
      <c r="E40" s="144">
        <v>79.1</v>
      </c>
      <c r="F40" s="144">
        <v>167.5</v>
      </c>
      <c r="G40" s="144">
        <v>2.7</v>
      </c>
      <c r="H40" s="145">
        <v>13</v>
      </c>
      <c r="I40" s="146">
        <v>11</v>
      </c>
      <c r="J40" s="146">
        <v>6</v>
      </c>
      <c r="K40" s="146">
        <v>0</v>
      </c>
    </row>
    <row r="41" spans="1:11" s="126" customFormat="1" ht="13.5" customHeight="1">
      <c r="A41" s="10" t="s">
        <v>36</v>
      </c>
      <c r="B41" s="143">
        <v>18.1</v>
      </c>
      <c r="C41" s="144">
        <v>30.3</v>
      </c>
      <c r="D41" s="147">
        <v>8.5</v>
      </c>
      <c r="E41" s="144">
        <v>72.4</v>
      </c>
      <c r="F41" s="144">
        <v>143.5</v>
      </c>
      <c r="G41" s="144">
        <v>2.9</v>
      </c>
      <c r="H41" s="145">
        <v>19</v>
      </c>
      <c r="I41" s="146">
        <v>6</v>
      </c>
      <c r="J41" s="146">
        <v>6</v>
      </c>
      <c r="K41" s="146">
        <v>0</v>
      </c>
    </row>
    <row r="42" spans="1:11" s="126" customFormat="1" ht="13.5" customHeight="1">
      <c r="A42" s="10" t="s">
        <v>37</v>
      </c>
      <c r="B42" s="143">
        <v>13.3</v>
      </c>
      <c r="C42" s="144">
        <v>22.2</v>
      </c>
      <c r="D42" s="147">
        <v>2.6</v>
      </c>
      <c r="E42" s="144">
        <v>62.7</v>
      </c>
      <c r="F42" s="144">
        <v>60</v>
      </c>
      <c r="G42" s="144">
        <v>2.2</v>
      </c>
      <c r="H42" s="145">
        <v>25</v>
      </c>
      <c r="I42" s="146">
        <v>1</v>
      </c>
      <c r="J42" s="146">
        <v>4</v>
      </c>
      <c r="K42" s="146">
        <v>0</v>
      </c>
    </row>
    <row r="43" spans="1:11" s="126" customFormat="1" ht="13.5" customHeight="1">
      <c r="A43" s="11" t="s">
        <v>38</v>
      </c>
      <c r="B43" s="143">
        <v>7.4</v>
      </c>
      <c r="C43" s="144">
        <v>19.9</v>
      </c>
      <c r="D43" s="147">
        <v>-2.3</v>
      </c>
      <c r="E43" s="144">
        <v>56.8</v>
      </c>
      <c r="F43" s="144">
        <v>121</v>
      </c>
      <c r="G43" s="144">
        <v>2.9</v>
      </c>
      <c r="H43" s="145">
        <v>25</v>
      </c>
      <c r="I43" s="146">
        <v>4</v>
      </c>
      <c r="J43" s="146">
        <v>2</v>
      </c>
      <c r="K43" s="146">
        <v>0</v>
      </c>
    </row>
    <row r="44" spans="1:11" s="126" customFormat="1" ht="14.25" customHeight="1" thickBot="1">
      <c r="A44" s="13"/>
      <c r="B44" s="97"/>
      <c r="C44" s="98"/>
      <c r="D44" s="101"/>
      <c r="E44" s="98"/>
      <c r="F44" s="98"/>
      <c r="G44" s="98"/>
      <c r="H44" s="89"/>
      <c r="I44" s="90"/>
      <c r="J44" s="90"/>
      <c r="K44" s="90"/>
    </row>
    <row r="45" spans="1:11" s="126" customFormat="1" ht="12.75">
      <c r="A45" s="138"/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s="126" customFormat="1" ht="12.75">
      <c r="A46" s="138" t="s">
        <v>47</v>
      </c>
      <c r="B46" s="127"/>
      <c r="C46" s="127"/>
      <c r="D46" s="127"/>
      <c r="E46" s="128"/>
      <c r="F46" s="128"/>
      <c r="G46" s="128"/>
      <c r="H46" s="128"/>
      <c r="I46" s="128"/>
      <c r="J46" s="128"/>
      <c r="K46" s="128"/>
    </row>
    <row r="47" spans="2:7" ht="12.75">
      <c r="B47" s="9"/>
      <c r="C47" s="9"/>
      <c r="D47" s="9"/>
      <c r="E47" s="9"/>
      <c r="F47" s="9"/>
      <c r="G47" s="9"/>
    </row>
    <row r="48" spans="1:7" ht="12.75">
      <c r="A48" s="9"/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3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pane ySplit="4" topLeftCell="A23" activePane="bottomLeft" state="frozen"/>
      <selection pane="topLeft" activeCell="A1" sqref="A1"/>
      <selection pane="bottomLeft" activeCell="N34" sqref="N34"/>
    </sheetView>
  </sheetViews>
  <sheetFormatPr defaultColWidth="9.00390625" defaultRowHeight="15"/>
  <cols>
    <col min="1" max="1" width="8.7109375" style="2" customWidth="1"/>
    <col min="2" max="7" width="9.421875" style="3" customWidth="1"/>
    <col min="8" max="11" width="5.7109375" style="9" customWidth="1"/>
    <col min="12" max="16384" width="9.00390625" style="9" customWidth="1"/>
  </cols>
  <sheetData>
    <row r="1" spans="1:11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3.5" thickBot="1">
      <c r="A2" s="122"/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s="126" customFormat="1" ht="13.5" customHeight="1">
      <c r="A3" s="160" t="s">
        <v>1</v>
      </c>
      <c r="B3" s="153" t="s">
        <v>2</v>
      </c>
      <c r="C3" s="162"/>
      <c r="D3" s="163"/>
      <c r="E3" s="156" t="s">
        <v>3</v>
      </c>
      <c r="F3" s="156" t="s">
        <v>4</v>
      </c>
      <c r="G3" s="156" t="s">
        <v>5</v>
      </c>
      <c r="H3" s="153" t="s">
        <v>6</v>
      </c>
      <c r="I3" s="162"/>
      <c r="J3" s="162"/>
      <c r="K3" s="162"/>
    </row>
    <row r="4" spans="1:11" s="126" customFormat="1" ht="13.5" customHeight="1">
      <c r="A4" s="161"/>
      <c r="B4" s="4" t="s">
        <v>7</v>
      </c>
      <c r="C4" s="4" t="s">
        <v>8</v>
      </c>
      <c r="D4" s="4" t="s">
        <v>9</v>
      </c>
      <c r="E4" s="158"/>
      <c r="F4" s="158"/>
      <c r="G4" s="158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72">
        <v>15</v>
      </c>
      <c r="C5" s="73">
        <v>39.6</v>
      </c>
      <c r="D5" s="69">
        <v>-3.5</v>
      </c>
      <c r="E5" s="73">
        <v>69.4</v>
      </c>
      <c r="F5" s="30">
        <v>1015</v>
      </c>
      <c r="G5" s="30">
        <v>2.97</v>
      </c>
      <c r="H5" s="70">
        <v>167</v>
      </c>
      <c r="I5" s="71">
        <v>162</v>
      </c>
      <c r="J5" s="71">
        <v>33</v>
      </c>
      <c r="K5" s="71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0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26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0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26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0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26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0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26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0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26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0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52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159</v>
      </c>
      <c r="B13" s="66">
        <v>16.350000000000005</v>
      </c>
      <c r="C13" s="109">
        <v>38.7</v>
      </c>
      <c r="D13" s="61">
        <v>-4.6</v>
      </c>
      <c r="E13" s="109">
        <v>61.916666666666664</v>
      </c>
      <c r="F13" s="67">
        <v>1436.5</v>
      </c>
      <c r="G13" s="67">
        <v>3.9</v>
      </c>
      <c r="H13" s="107">
        <v>251</v>
      </c>
      <c r="I13" s="107">
        <v>83</v>
      </c>
      <c r="J13" s="107">
        <v>30</v>
      </c>
      <c r="K13" s="107">
        <v>2</v>
      </c>
    </row>
    <row r="14" spans="1:11" s="7" customFormat="1" ht="13.5" customHeight="1">
      <c r="A14" s="20" t="s">
        <v>26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41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46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51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11" t="s">
        <v>56</v>
      </c>
      <c r="B19" s="43">
        <v>16.358333333333338</v>
      </c>
      <c r="C19" s="95">
        <v>39.2</v>
      </c>
      <c r="D19" s="100">
        <v>-1.9</v>
      </c>
      <c r="E19" s="30">
        <v>59.14166666666665</v>
      </c>
      <c r="F19" s="30">
        <v>1426.5</v>
      </c>
      <c r="G19" s="30">
        <v>2.6666666666666665</v>
      </c>
      <c r="H19" s="24">
        <v>232</v>
      </c>
      <c r="I19" s="24">
        <v>90</v>
      </c>
      <c r="J19" s="24">
        <v>42</v>
      </c>
      <c r="K19" s="24">
        <v>1</v>
      </c>
    </row>
    <row r="20" spans="1:11" s="58" customFormat="1" ht="13.5" customHeight="1">
      <c r="A20" s="11" t="s">
        <v>61</v>
      </c>
      <c r="B20" s="110">
        <v>15.899999999999999</v>
      </c>
      <c r="C20" s="111">
        <v>37.7</v>
      </c>
      <c r="D20" s="117">
        <v>-3.3</v>
      </c>
      <c r="E20" s="111">
        <v>56.29999999999999</v>
      </c>
      <c r="F20" s="105">
        <v>1353.5</v>
      </c>
      <c r="G20" s="105">
        <v>2.75</v>
      </c>
      <c r="H20" s="108">
        <v>232</v>
      </c>
      <c r="I20" s="108">
        <v>92</v>
      </c>
      <c r="J20" s="108">
        <v>39</v>
      </c>
      <c r="K20" s="108">
        <v>2</v>
      </c>
    </row>
    <row r="21" spans="1:11" s="58" customFormat="1" ht="13.5" customHeight="1">
      <c r="A21" s="11" t="s">
        <v>68</v>
      </c>
      <c r="B21" s="110">
        <v>15.591666666666667</v>
      </c>
      <c r="C21" s="111">
        <v>36.9</v>
      </c>
      <c r="D21" s="117">
        <v>-3.4</v>
      </c>
      <c r="E21" s="111">
        <v>56.08333333333334</v>
      </c>
      <c r="F21" s="134" t="s">
        <v>184</v>
      </c>
      <c r="G21" s="134" t="s">
        <v>184</v>
      </c>
      <c r="H21" s="108">
        <v>235</v>
      </c>
      <c r="I21" s="108">
        <v>84</v>
      </c>
      <c r="J21" s="108">
        <v>45</v>
      </c>
      <c r="K21" s="108">
        <v>2</v>
      </c>
    </row>
    <row r="22" spans="1:11" s="58" customFormat="1" ht="13.5" customHeight="1">
      <c r="A22" s="11" t="s">
        <v>84</v>
      </c>
      <c r="B22" s="112">
        <v>16.25</v>
      </c>
      <c r="C22" s="95">
        <v>39.6</v>
      </c>
      <c r="D22" s="100">
        <v>-2.8</v>
      </c>
      <c r="E22" s="116">
        <v>54.94166666666667</v>
      </c>
      <c r="F22" s="134" t="s">
        <v>184</v>
      </c>
      <c r="G22" s="134" t="s">
        <v>184</v>
      </c>
      <c r="H22" s="87">
        <v>246</v>
      </c>
      <c r="I22" s="87">
        <v>77</v>
      </c>
      <c r="J22" s="87">
        <v>39</v>
      </c>
      <c r="K22" s="87">
        <v>3</v>
      </c>
    </row>
    <row r="23" spans="1:11" s="58" customFormat="1" ht="13.5" customHeight="1">
      <c r="A23" s="11" t="s">
        <v>85</v>
      </c>
      <c r="B23" s="112">
        <v>15.9</v>
      </c>
      <c r="C23" s="95">
        <v>37.2</v>
      </c>
      <c r="D23" s="100" t="s">
        <v>167</v>
      </c>
      <c r="E23" s="116">
        <v>56.9</v>
      </c>
      <c r="F23" s="134" t="s">
        <v>184</v>
      </c>
      <c r="G23" s="134" t="s">
        <v>184</v>
      </c>
      <c r="H23" s="87">
        <v>235</v>
      </c>
      <c r="I23" s="87">
        <v>80</v>
      </c>
      <c r="J23" s="87">
        <v>47</v>
      </c>
      <c r="K23" s="87">
        <v>3</v>
      </c>
    </row>
    <row r="24" spans="1:11" s="58" customFormat="1" ht="13.5" customHeight="1">
      <c r="A24" s="11" t="s">
        <v>168</v>
      </c>
      <c r="B24" s="112">
        <v>14.258333333333333</v>
      </c>
      <c r="C24" s="116">
        <v>36</v>
      </c>
      <c r="D24" s="100" t="s">
        <v>183</v>
      </c>
      <c r="E24" s="116">
        <v>66.15833333333333</v>
      </c>
      <c r="F24" s="116">
        <v>1445</v>
      </c>
      <c r="G24" s="116">
        <v>2.9</v>
      </c>
      <c r="H24" s="24">
        <v>234</v>
      </c>
      <c r="I24" s="24">
        <v>80</v>
      </c>
      <c r="J24" s="24">
        <v>50</v>
      </c>
      <c r="K24" s="24">
        <v>1</v>
      </c>
    </row>
    <row r="25" spans="1:11" s="58" customFormat="1" ht="13.5" customHeight="1">
      <c r="A25" s="11" t="s">
        <v>169</v>
      </c>
      <c r="B25" s="112">
        <v>16.60909090909091</v>
      </c>
      <c r="C25" s="116">
        <v>34.9</v>
      </c>
      <c r="D25" s="100" t="s">
        <v>170</v>
      </c>
      <c r="E25" s="116">
        <v>70.22727272727272</v>
      </c>
      <c r="F25" s="116">
        <v>1487</v>
      </c>
      <c r="G25" s="116">
        <v>2.9</v>
      </c>
      <c r="H25" s="87">
        <v>180.4</v>
      </c>
      <c r="I25" s="87">
        <v>109</v>
      </c>
      <c r="J25" s="87">
        <v>45</v>
      </c>
      <c r="K25" s="87">
        <v>1</v>
      </c>
    </row>
    <row r="26" spans="1:11" s="58" customFormat="1" ht="13.5" customHeight="1">
      <c r="A26" s="11" t="s">
        <v>200</v>
      </c>
      <c r="B26" s="112">
        <v>15.850000000000001</v>
      </c>
      <c r="C26" s="116">
        <v>37.5</v>
      </c>
      <c r="D26" s="100" t="s">
        <v>201</v>
      </c>
      <c r="E26" s="116">
        <v>67.61666666666666</v>
      </c>
      <c r="F26" s="116">
        <v>1414.5</v>
      </c>
      <c r="G26" s="116">
        <v>2.9</v>
      </c>
      <c r="H26" s="87">
        <v>247</v>
      </c>
      <c r="I26" s="87">
        <v>77</v>
      </c>
      <c r="J26" s="87">
        <v>41</v>
      </c>
      <c r="K26" s="87">
        <v>0</v>
      </c>
    </row>
    <row r="27" spans="1:11" s="58" customFormat="1" ht="13.5" customHeight="1">
      <c r="A27" s="11" t="s">
        <v>202</v>
      </c>
      <c r="B27" s="112">
        <v>16.9</v>
      </c>
      <c r="C27" s="116">
        <v>39.8</v>
      </c>
      <c r="D27" s="100" t="s">
        <v>203</v>
      </c>
      <c r="E27" s="116">
        <v>69.4</v>
      </c>
      <c r="F27" s="116">
        <v>1297.5</v>
      </c>
      <c r="G27" s="116">
        <v>3</v>
      </c>
      <c r="H27" s="87">
        <v>213</v>
      </c>
      <c r="I27" s="87">
        <v>110</v>
      </c>
      <c r="J27" s="87">
        <v>41</v>
      </c>
      <c r="K27" s="87">
        <v>1</v>
      </c>
    </row>
    <row r="28" spans="1:11" s="141" customFormat="1" ht="13.5" customHeight="1">
      <c r="A28" s="140" t="s">
        <v>221</v>
      </c>
      <c r="B28" s="112">
        <v>16.441666666666666</v>
      </c>
      <c r="C28" s="116">
        <v>37.8</v>
      </c>
      <c r="D28" s="100" t="s">
        <v>222</v>
      </c>
      <c r="E28" s="116">
        <v>66.98333333333333</v>
      </c>
      <c r="F28" s="116">
        <v>1524.5</v>
      </c>
      <c r="G28" s="116">
        <v>3.0500000000000003</v>
      </c>
      <c r="H28" s="87">
        <v>216</v>
      </c>
      <c r="I28" s="87">
        <v>95</v>
      </c>
      <c r="J28" s="87">
        <v>53</v>
      </c>
      <c r="K28" s="87">
        <v>1</v>
      </c>
    </row>
    <row r="29" spans="1:11" s="58" customFormat="1" ht="13.5" customHeight="1">
      <c r="A29" s="10" t="s">
        <v>234</v>
      </c>
      <c r="B29" s="112">
        <v>16.408333333333335</v>
      </c>
      <c r="C29" s="116">
        <v>38.1</v>
      </c>
      <c r="D29" s="142" t="s">
        <v>236</v>
      </c>
      <c r="E29" s="116">
        <v>65.31666666666666</v>
      </c>
      <c r="F29" s="116">
        <v>1329</v>
      </c>
      <c r="G29" s="116">
        <v>3.016666666666666</v>
      </c>
      <c r="H29" s="87">
        <v>207</v>
      </c>
      <c r="I29" s="87">
        <v>99</v>
      </c>
      <c r="J29" s="87">
        <v>59</v>
      </c>
      <c r="K29" s="87">
        <v>0</v>
      </c>
    </row>
    <row r="30" spans="1:11" s="58" customFormat="1" ht="13.5" customHeight="1">
      <c r="A30" s="10" t="s">
        <v>248</v>
      </c>
      <c r="B30" s="112">
        <v>16.425</v>
      </c>
      <c r="C30" s="116">
        <v>37.7</v>
      </c>
      <c r="D30" s="142" t="s">
        <v>250</v>
      </c>
      <c r="E30" s="116">
        <v>64.56666666666668</v>
      </c>
      <c r="F30" s="116">
        <v>1389.5</v>
      </c>
      <c r="G30" s="116">
        <v>2.983333333333333</v>
      </c>
      <c r="H30" s="87">
        <v>234</v>
      </c>
      <c r="I30" s="87">
        <v>76</v>
      </c>
      <c r="J30" s="87">
        <v>54</v>
      </c>
      <c r="K30" s="87">
        <v>1</v>
      </c>
    </row>
    <row r="31" spans="1:11" s="58" customFormat="1" ht="13.5" customHeight="1">
      <c r="A31" s="139" t="s">
        <v>251</v>
      </c>
      <c r="B31" s="32">
        <f>AVERAGE(B33:B45)</f>
        <v>16.249999999999996</v>
      </c>
      <c r="C31" s="103">
        <f>MAX(C33:C45)</f>
        <v>39.1</v>
      </c>
      <c r="D31" s="164">
        <f>MIN(D33:D45)</f>
        <v>-4.6</v>
      </c>
      <c r="E31" s="103">
        <f>AVERAGE(E33:E45)</f>
        <v>67.04166666666667</v>
      </c>
      <c r="F31" s="103">
        <f>SUM(F33:F45)</f>
        <v>1256</v>
      </c>
      <c r="G31" s="103">
        <f>AVERAGE(G33:G45)</f>
        <v>2.983333333333334</v>
      </c>
      <c r="H31" s="102">
        <f>SUM(H33:H45)</f>
        <v>205</v>
      </c>
      <c r="I31" s="102">
        <f>SUM(I33:I45)</f>
        <v>103</v>
      </c>
      <c r="J31" s="102">
        <f>SUM(J33:J45)</f>
        <v>55</v>
      </c>
      <c r="K31" s="102">
        <f>SUM(K33:K45)</f>
        <v>2</v>
      </c>
    </row>
    <row r="32" spans="1:11" s="58" customFormat="1" ht="14.25" customHeight="1">
      <c r="A32" s="21"/>
      <c r="B32" s="113"/>
      <c r="C32" s="114"/>
      <c r="D32" s="129"/>
      <c r="E32" s="114"/>
      <c r="F32" s="114"/>
      <c r="G32" s="114"/>
      <c r="H32" s="115"/>
      <c r="I32" s="130"/>
      <c r="J32" s="130"/>
      <c r="K32" s="130"/>
    </row>
    <row r="33" spans="1:11" s="126" customFormat="1" ht="13.5" customHeight="1">
      <c r="A33" s="10" t="s">
        <v>27</v>
      </c>
      <c r="B33" s="143">
        <v>4.5</v>
      </c>
      <c r="C33" s="144">
        <v>13.8</v>
      </c>
      <c r="D33" s="147">
        <v>-4.6</v>
      </c>
      <c r="E33" s="144">
        <v>48.1</v>
      </c>
      <c r="F33" s="144">
        <v>17</v>
      </c>
      <c r="G33" s="144">
        <v>3.2</v>
      </c>
      <c r="H33" s="145">
        <v>24</v>
      </c>
      <c r="I33" s="146">
        <v>5</v>
      </c>
      <c r="J33" s="146">
        <v>1</v>
      </c>
      <c r="K33" s="146">
        <v>1</v>
      </c>
    </row>
    <row r="34" spans="1:11" s="126" customFormat="1" ht="13.5" customHeight="1">
      <c r="A34" s="10" t="s">
        <v>28</v>
      </c>
      <c r="B34" s="143">
        <v>4.7</v>
      </c>
      <c r="C34" s="144">
        <v>15.5</v>
      </c>
      <c r="D34" s="147">
        <v>-2.9</v>
      </c>
      <c r="E34" s="144">
        <v>49.9</v>
      </c>
      <c r="F34" s="144">
        <v>63</v>
      </c>
      <c r="G34" s="144">
        <v>3</v>
      </c>
      <c r="H34" s="145">
        <v>21</v>
      </c>
      <c r="I34" s="146">
        <v>4</v>
      </c>
      <c r="J34" s="146">
        <v>2</v>
      </c>
      <c r="K34" s="146">
        <v>1</v>
      </c>
    </row>
    <row r="35" spans="1:11" s="126" customFormat="1" ht="13.5" customHeight="1">
      <c r="A35" s="10" t="s">
        <v>29</v>
      </c>
      <c r="B35" s="143">
        <v>10.5</v>
      </c>
      <c r="C35" s="144">
        <v>24.5</v>
      </c>
      <c r="D35" s="147">
        <v>0.4</v>
      </c>
      <c r="E35" s="144">
        <v>59.4</v>
      </c>
      <c r="F35" s="144">
        <v>85</v>
      </c>
      <c r="G35" s="144">
        <v>3.1</v>
      </c>
      <c r="H35" s="145">
        <v>16</v>
      </c>
      <c r="I35" s="146">
        <v>11</v>
      </c>
      <c r="J35" s="146">
        <v>4</v>
      </c>
      <c r="K35" s="146">
        <v>0</v>
      </c>
    </row>
    <row r="36" spans="1:11" s="126" customFormat="1" ht="13.5" customHeight="1">
      <c r="A36" s="10" t="s">
        <v>30</v>
      </c>
      <c r="B36" s="143">
        <v>15.2</v>
      </c>
      <c r="C36" s="144">
        <v>29.1</v>
      </c>
      <c r="D36" s="147">
        <v>3.5</v>
      </c>
      <c r="E36" s="144">
        <v>70.6</v>
      </c>
      <c r="F36" s="144">
        <v>184</v>
      </c>
      <c r="G36" s="144">
        <v>3.2</v>
      </c>
      <c r="H36" s="145">
        <v>16</v>
      </c>
      <c r="I36" s="146">
        <v>5</v>
      </c>
      <c r="J36" s="146">
        <v>9</v>
      </c>
      <c r="K36" s="146">
        <v>0</v>
      </c>
    </row>
    <row r="37" spans="1:11" s="126" customFormat="1" ht="13.5" customHeight="1">
      <c r="A37" s="10" t="s">
        <v>31</v>
      </c>
      <c r="B37" s="143">
        <v>18.7</v>
      </c>
      <c r="C37" s="144">
        <v>31.6</v>
      </c>
      <c r="D37" s="147">
        <v>8.8</v>
      </c>
      <c r="E37" s="144">
        <v>70.2</v>
      </c>
      <c r="F37" s="144">
        <v>135.5</v>
      </c>
      <c r="G37" s="144">
        <v>2.9</v>
      </c>
      <c r="H37" s="145">
        <v>17</v>
      </c>
      <c r="I37" s="146">
        <v>8</v>
      </c>
      <c r="J37" s="146">
        <v>6</v>
      </c>
      <c r="K37" s="146">
        <v>0</v>
      </c>
    </row>
    <row r="38" spans="1:11" s="126" customFormat="1" ht="13.5" customHeight="1">
      <c r="A38" s="10" t="s">
        <v>32</v>
      </c>
      <c r="B38" s="143">
        <v>23.3</v>
      </c>
      <c r="C38" s="144">
        <v>38.4</v>
      </c>
      <c r="D38" s="149">
        <v>14</v>
      </c>
      <c r="E38" s="144">
        <v>73.9</v>
      </c>
      <c r="F38" s="144">
        <v>37.5</v>
      </c>
      <c r="G38" s="144">
        <v>3.1</v>
      </c>
      <c r="H38" s="145">
        <v>14</v>
      </c>
      <c r="I38" s="146">
        <v>13</v>
      </c>
      <c r="J38" s="146">
        <v>3</v>
      </c>
      <c r="K38" s="146">
        <v>0</v>
      </c>
    </row>
    <row r="39" spans="1:11" s="126" customFormat="1" ht="13.5" customHeight="1">
      <c r="A39" s="10" t="s">
        <v>33</v>
      </c>
      <c r="B39" s="143">
        <v>27.8</v>
      </c>
      <c r="C39" s="144">
        <v>38.2</v>
      </c>
      <c r="D39" s="147">
        <v>21.8</v>
      </c>
      <c r="E39" s="144">
        <v>76.6</v>
      </c>
      <c r="F39" s="144">
        <v>119</v>
      </c>
      <c r="G39" s="144">
        <v>3.3</v>
      </c>
      <c r="H39" s="145">
        <v>18</v>
      </c>
      <c r="I39" s="146">
        <v>8</v>
      </c>
      <c r="J39" s="146">
        <v>5</v>
      </c>
      <c r="K39" s="146">
        <v>0</v>
      </c>
    </row>
    <row r="40" spans="1:11" s="126" customFormat="1" ht="13.5" customHeight="1">
      <c r="A40" s="10" t="s">
        <v>34</v>
      </c>
      <c r="B40" s="143">
        <v>27.7</v>
      </c>
      <c r="C40" s="144">
        <v>39.1</v>
      </c>
      <c r="D40" s="147">
        <v>19.3</v>
      </c>
      <c r="E40" s="144">
        <v>76.5</v>
      </c>
      <c r="F40" s="144">
        <v>112</v>
      </c>
      <c r="G40" s="144">
        <v>3.5</v>
      </c>
      <c r="H40" s="145">
        <v>13</v>
      </c>
      <c r="I40" s="146">
        <v>13</v>
      </c>
      <c r="J40" s="146">
        <v>5</v>
      </c>
      <c r="K40" s="146">
        <v>0</v>
      </c>
    </row>
    <row r="41" spans="1:11" s="126" customFormat="1" ht="13.5" customHeight="1">
      <c r="A41" s="10" t="s">
        <v>35</v>
      </c>
      <c r="B41" s="143">
        <v>24.3</v>
      </c>
      <c r="C41" s="144">
        <v>33.1</v>
      </c>
      <c r="D41" s="147">
        <v>16.1</v>
      </c>
      <c r="E41" s="144">
        <v>79.2</v>
      </c>
      <c r="F41" s="144">
        <v>283</v>
      </c>
      <c r="G41" s="144">
        <v>3.1</v>
      </c>
      <c r="H41" s="145">
        <v>14</v>
      </c>
      <c r="I41" s="146">
        <v>10</v>
      </c>
      <c r="J41" s="146">
        <v>6</v>
      </c>
      <c r="K41" s="146">
        <v>0</v>
      </c>
    </row>
    <row r="42" spans="1:11" s="126" customFormat="1" ht="13.5" customHeight="1">
      <c r="A42" s="10" t="s">
        <v>36</v>
      </c>
      <c r="B42" s="143">
        <v>17</v>
      </c>
      <c r="C42" s="144">
        <v>29.8</v>
      </c>
      <c r="D42" s="147">
        <v>7.4</v>
      </c>
      <c r="E42" s="144">
        <v>73.3</v>
      </c>
      <c r="F42" s="144">
        <v>120</v>
      </c>
      <c r="G42" s="144">
        <v>2.6</v>
      </c>
      <c r="H42" s="145">
        <v>11</v>
      </c>
      <c r="I42" s="146">
        <v>12</v>
      </c>
      <c r="J42" s="146">
        <v>8</v>
      </c>
      <c r="K42" s="146">
        <v>0</v>
      </c>
    </row>
    <row r="43" spans="1:11" s="126" customFormat="1" ht="13.5" customHeight="1">
      <c r="A43" s="10" t="s">
        <v>37</v>
      </c>
      <c r="B43" s="143">
        <v>14.2</v>
      </c>
      <c r="C43" s="144">
        <v>24.8</v>
      </c>
      <c r="D43" s="147">
        <v>7.4</v>
      </c>
      <c r="E43" s="144">
        <v>68.5</v>
      </c>
      <c r="F43" s="144">
        <v>55</v>
      </c>
      <c r="G43" s="144">
        <v>2.4</v>
      </c>
      <c r="H43" s="145">
        <v>18</v>
      </c>
      <c r="I43" s="146">
        <v>8</v>
      </c>
      <c r="J43" s="146">
        <v>4</v>
      </c>
      <c r="K43" s="146">
        <v>0</v>
      </c>
    </row>
    <row r="44" spans="1:11" s="126" customFormat="1" ht="13.5" customHeight="1">
      <c r="A44" s="11" t="s">
        <v>38</v>
      </c>
      <c r="B44" s="143">
        <v>7.1</v>
      </c>
      <c r="C44" s="144">
        <v>16.4</v>
      </c>
      <c r="D44" s="147">
        <v>0.1</v>
      </c>
      <c r="E44" s="144">
        <v>58.3</v>
      </c>
      <c r="F44" s="144">
        <v>45</v>
      </c>
      <c r="G44" s="144">
        <v>2.4</v>
      </c>
      <c r="H44" s="145">
        <v>23</v>
      </c>
      <c r="I44" s="146">
        <v>6</v>
      </c>
      <c r="J44" s="146">
        <v>2</v>
      </c>
      <c r="K44" s="146">
        <v>0</v>
      </c>
    </row>
    <row r="45" spans="1:11" s="126" customFormat="1" ht="14.25" customHeight="1" thickBot="1">
      <c r="A45" s="13"/>
      <c r="B45" s="97"/>
      <c r="C45" s="98"/>
      <c r="D45" s="101"/>
      <c r="E45" s="98"/>
      <c r="F45" s="98"/>
      <c r="G45" s="98"/>
      <c r="H45" s="89"/>
      <c r="I45" s="90"/>
      <c r="J45" s="90"/>
      <c r="K45" s="90"/>
    </row>
    <row r="46" spans="1:11" s="126" customFormat="1" ht="12.75">
      <c r="A46" s="138"/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s="126" customFormat="1" ht="12.75">
      <c r="A47" s="138" t="s">
        <v>47</v>
      </c>
      <c r="B47" s="127"/>
      <c r="C47" s="127"/>
      <c r="D47" s="127"/>
      <c r="E47" s="128"/>
      <c r="F47" s="128"/>
      <c r="G47" s="128"/>
      <c r="H47" s="128"/>
      <c r="I47" s="128"/>
      <c r="J47" s="128"/>
      <c r="K47" s="128"/>
    </row>
    <row r="48" spans="2:7" ht="12.75">
      <c r="B48" s="9"/>
      <c r="C48" s="9"/>
      <c r="D48" s="9"/>
      <c r="E48" s="9"/>
      <c r="F48" s="9"/>
      <c r="G48" s="9"/>
    </row>
    <row r="49" spans="1:7" ht="12.75">
      <c r="A49" s="9"/>
      <c r="B49" s="9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31: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17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19" t="s">
        <v>25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58" customFormat="1" ht="13.5" customHeight="1">
      <c r="A13" s="45" t="s">
        <v>18</v>
      </c>
      <c r="B13" s="32">
        <f>AVERAGE(B15:B26)</f>
        <v>16.350000000000005</v>
      </c>
      <c r="C13" s="33">
        <f>MAX(C15:C26)</f>
        <v>38.7</v>
      </c>
      <c r="D13" s="40">
        <f>MIN(D15:D26)</f>
        <v>-4.6</v>
      </c>
      <c r="E13" s="34">
        <f>AVERAGE(E15:E26)</f>
        <v>61.916666666666664</v>
      </c>
      <c r="F13" s="34">
        <f>SUM(F15:F26)</f>
        <v>1436.5</v>
      </c>
      <c r="G13" s="34">
        <f>AVERAGE(G15:G26)</f>
        <v>3.9</v>
      </c>
      <c r="H13" s="25">
        <f>SUM(H15:H26)</f>
        <v>251</v>
      </c>
      <c r="I13" s="25">
        <f>SUM(I15:I26)</f>
        <v>83</v>
      </c>
      <c r="J13" s="25">
        <f>SUM(J15:J26)</f>
        <v>30</v>
      </c>
      <c r="K13" s="25">
        <f>SUM(K15:K26)</f>
        <v>2</v>
      </c>
    </row>
    <row r="14" spans="1:11" s="58" customFormat="1" ht="13.5" customHeight="1">
      <c r="A14" s="21"/>
      <c r="B14" s="46"/>
      <c r="C14" s="47"/>
      <c r="D14" s="62"/>
      <c r="E14" s="47"/>
      <c r="F14" s="47"/>
      <c r="G14" s="48"/>
      <c r="H14" s="49"/>
      <c r="I14" s="50"/>
      <c r="J14" s="50"/>
      <c r="K14" s="50"/>
    </row>
    <row r="15" spans="1:11" s="119" customFormat="1" ht="13.5" customHeight="1">
      <c r="A15" s="19" t="s">
        <v>89</v>
      </c>
      <c r="B15" s="43">
        <v>5</v>
      </c>
      <c r="C15" s="30">
        <v>14.6</v>
      </c>
      <c r="D15" s="39">
        <v>-4.6</v>
      </c>
      <c r="E15" s="30">
        <v>47.5</v>
      </c>
      <c r="F15" s="30">
        <v>3.5</v>
      </c>
      <c r="G15" s="31">
        <v>3</v>
      </c>
      <c r="H15" s="24">
        <v>25</v>
      </c>
      <c r="I15" s="23">
        <v>5</v>
      </c>
      <c r="J15" s="23">
        <v>1</v>
      </c>
      <c r="K15" s="23">
        <v>0</v>
      </c>
    </row>
    <row r="16" spans="1:11" s="119" customFormat="1" ht="13.5" customHeight="1">
      <c r="A16" s="19" t="s">
        <v>90</v>
      </c>
      <c r="B16" s="43">
        <v>7.1</v>
      </c>
      <c r="C16" s="30">
        <v>21.3</v>
      </c>
      <c r="D16" s="39">
        <v>-0.9</v>
      </c>
      <c r="E16" s="30">
        <v>50</v>
      </c>
      <c r="F16" s="30">
        <v>7.5</v>
      </c>
      <c r="G16" s="31">
        <v>2.9</v>
      </c>
      <c r="H16" s="24">
        <v>27</v>
      </c>
      <c r="I16" s="23">
        <v>1</v>
      </c>
      <c r="J16" s="23">
        <v>1</v>
      </c>
      <c r="K16" s="23">
        <v>0</v>
      </c>
    </row>
    <row r="17" spans="1:11" s="119" customFormat="1" ht="13.5" customHeight="1">
      <c r="A17" s="19" t="s">
        <v>91</v>
      </c>
      <c r="B17" s="43">
        <v>8.7</v>
      </c>
      <c r="C17" s="30">
        <v>21.6</v>
      </c>
      <c r="D17" s="39">
        <v>-0.4</v>
      </c>
      <c r="E17" s="30">
        <v>56.1</v>
      </c>
      <c r="F17" s="30">
        <v>115</v>
      </c>
      <c r="G17" s="31">
        <v>3.5</v>
      </c>
      <c r="H17" s="24">
        <v>21</v>
      </c>
      <c r="I17" s="23">
        <v>6</v>
      </c>
      <c r="J17" s="23">
        <v>4</v>
      </c>
      <c r="K17" s="23">
        <v>0</v>
      </c>
    </row>
    <row r="18" spans="1:11" s="119" customFormat="1" ht="13.5" customHeight="1">
      <c r="A18" s="19" t="s">
        <v>92</v>
      </c>
      <c r="B18" s="43">
        <v>15.5</v>
      </c>
      <c r="C18" s="30">
        <v>30</v>
      </c>
      <c r="D18" s="39">
        <v>1.7</v>
      </c>
      <c r="E18" s="30">
        <v>52.8</v>
      </c>
      <c r="F18" s="30">
        <v>58.5</v>
      </c>
      <c r="G18" s="31">
        <v>3.6</v>
      </c>
      <c r="H18" s="24">
        <v>24</v>
      </c>
      <c r="I18" s="23">
        <v>4</v>
      </c>
      <c r="J18" s="23">
        <v>2</v>
      </c>
      <c r="K18" s="23">
        <v>0</v>
      </c>
    </row>
    <row r="19" spans="1:11" s="119" customFormat="1" ht="13.5" customHeight="1">
      <c r="A19" s="19" t="s">
        <v>93</v>
      </c>
      <c r="B19" s="43">
        <v>18.8</v>
      </c>
      <c r="C19" s="30">
        <v>32</v>
      </c>
      <c r="D19" s="39" t="s">
        <v>115</v>
      </c>
      <c r="E19" s="30">
        <v>70</v>
      </c>
      <c r="F19" s="30">
        <v>128</v>
      </c>
      <c r="G19" s="31">
        <v>3.1</v>
      </c>
      <c r="H19" s="24">
        <v>14</v>
      </c>
      <c r="I19" s="23">
        <v>14</v>
      </c>
      <c r="J19" s="23">
        <v>3</v>
      </c>
      <c r="K19" s="23">
        <v>0</v>
      </c>
    </row>
    <row r="20" spans="1:11" s="119" customFormat="1" ht="13.5" customHeight="1">
      <c r="A20" s="19" t="s">
        <v>94</v>
      </c>
      <c r="B20" s="43">
        <v>23.2</v>
      </c>
      <c r="C20" s="30">
        <v>33.7</v>
      </c>
      <c r="D20" s="39">
        <v>14.4</v>
      </c>
      <c r="E20" s="30">
        <v>67.8</v>
      </c>
      <c r="F20" s="30">
        <v>84.5</v>
      </c>
      <c r="G20" s="31">
        <v>13.8</v>
      </c>
      <c r="H20" s="24">
        <v>16</v>
      </c>
      <c r="I20" s="23">
        <v>10</v>
      </c>
      <c r="J20" s="23">
        <v>4</v>
      </c>
      <c r="K20" s="23">
        <v>0</v>
      </c>
    </row>
    <row r="21" spans="1:11" s="119" customFormat="1" ht="13.5" customHeight="1">
      <c r="A21" s="19" t="s">
        <v>95</v>
      </c>
      <c r="B21" s="43">
        <v>28</v>
      </c>
      <c r="C21" s="30">
        <v>38.7</v>
      </c>
      <c r="D21" s="39">
        <v>18.7</v>
      </c>
      <c r="E21" s="30">
        <v>63.4</v>
      </c>
      <c r="F21" s="30">
        <v>50.5</v>
      </c>
      <c r="G21" s="31">
        <v>3.2</v>
      </c>
      <c r="H21" s="24">
        <v>29</v>
      </c>
      <c r="I21" s="23">
        <v>1</v>
      </c>
      <c r="J21" s="23">
        <v>1</v>
      </c>
      <c r="K21" s="23">
        <v>0</v>
      </c>
    </row>
    <row r="22" spans="1:11" s="119" customFormat="1" ht="13.5" customHeight="1">
      <c r="A22" s="19" t="s">
        <v>96</v>
      </c>
      <c r="B22" s="43">
        <v>26.5</v>
      </c>
      <c r="C22" s="30">
        <v>36.6</v>
      </c>
      <c r="D22" s="39">
        <v>16.8</v>
      </c>
      <c r="E22" s="30">
        <v>67.7</v>
      </c>
      <c r="F22" s="30">
        <v>96.5</v>
      </c>
      <c r="G22" s="31">
        <v>3.4</v>
      </c>
      <c r="H22" s="24">
        <v>21</v>
      </c>
      <c r="I22" s="23">
        <v>10</v>
      </c>
      <c r="J22" s="23">
        <v>0</v>
      </c>
      <c r="K22" s="23">
        <v>0</v>
      </c>
    </row>
    <row r="23" spans="1:11" s="119" customFormat="1" ht="13.5" customHeight="1">
      <c r="A23" s="19" t="s">
        <v>97</v>
      </c>
      <c r="B23" s="43">
        <v>24.3</v>
      </c>
      <c r="C23" s="30">
        <v>34</v>
      </c>
      <c r="D23" s="39">
        <v>17.3</v>
      </c>
      <c r="E23" s="30">
        <v>72</v>
      </c>
      <c r="F23" s="30">
        <v>38</v>
      </c>
      <c r="G23" s="31">
        <v>3.2</v>
      </c>
      <c r="H23" s="24">
        <v>18</v>
      </c>
      <c r="I23" s="23">
        <v>10</v>
      </c>
      <c r="J23" s="23">
        <v>2</v>
      </c>
      <c r="K23" s="23">
        <v>0</v>
      </c>
    </row>
    <row r="24" spans="1:11" s="119" customFormat="1" ht="13.5" customHeight="1">
      <c r="A24" s="19" t="s">
        <v>98</v>
      </c>
      <c r="B24" s="43">
        <v>16.5</v>
      </c>
      <c r="C24" s="30">
        <v>29.9</v>
      </c>
      <c r="D24" s="39">
        <v>6.5</v>
      </c>
      <c r="E24" s="30">
        <v>75.2</v>
      </c>
      <c r="F24" s="30">
        <v>712.5</v>
      </c>
      <c r="G24" s="31">
        <v>2.4</v>
      </c>
      <c r="H24" s="24">
        <v>13</v>
      </c>
      <c r="I24" s="23">
        <v>8</v>
      </c>
      <c r="J24" s="23">
        <v>10</v>
      </c>
      <c r="K24" s="23">
        <v>0</v>
      </c>
    </row>
    <row r="25" spans="1:11" s="119" customFormat="1" ht="13.5" customHeight="1">
      <c r="A25" s="19" t="s">
        <v>99</v>
      </c>
      <c r="B25" s="43">
        <v>14.3</v>
      </c>
      <c r="C25" s="30">
        <v>22.9</v>
      </c>
      <c r="D25" s="39">
        <v>6.4</v>
      </c>
      <c r="E25" s="30">
        <v>65.5</v>
      </c>
      <c r="F25" s="30">
        <v>79</v>
      </c>
      <c r="G25" s="31">
        <v>1.9</v>
      </c>
      <c r="H25" s="24">
        <v>21</v>
      </c>
      <c r="I25" s="23">
        <v>7</v>
      </c>
      <c r="J25" s="23">
        <v>2</v>
      </c>
      <c r="K25" s="23">
        <v>0</v>
      </c>
    </row>
    <row r="26" spans="1:11" s="119" customFormat="1" ht="13.5" customHeight="1">
      <c r="A26" s="19" t="s">
        <v>100</v>
      </c>
      <c r="B26" s="43">
        <v>8.3</v>
      </c>
      <c r="C26" s="30">
        <v>25.1</v>
      </c>
      <c r="D26" s="39">
        <v>-0.8</v>
      </c>
      <c r="E26" s="30">
        <v>55</v>
      </c>
      <c r="F26" s="30">
        <v>63</v>
      </c>
      <c r="G26" s="31">
        <v>2.8</v>
      </c>
      <c r="H26" s="24">
        <v>22</v>
      </c>
      <c r="I26" s="23">
        <v>7</v>
      </c>
      <c r="J26" s="23">
        <v>0</v>
      </c>
      <c r="K26" s="23">
        <v>2</v>
      </c>
    </row>
    <row r="27" spans="1:11" s="119" customFormat="1" ht="13.5" customHeight="1" thickBot="1">
      <c r="A27" s="54"/>
      <c r="B27" s="37"/>
      <c r="C27" s="37"/>
      <c r="D27" s="42"/>
      <c r="E27" s="37"/>
      <c r="F27" s="37"/>
      <c r="G27" s="38"/>
      <c r="H27" s="29"/>
      <c r="I27" s="28"/>
      <c r="J27" s="28"/>
      <c r="K27" s="28"/>
    </row>
    <row r="28" spans="1:11" s="119" customFormat="1" ht="13.5" customHeight="1">
      <c r="A28" s="14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3" s="119" customFormat="1" ht="13.5" customHeight="1">
      <c r="A29" s="136" t="s">
        <v>16</v>
      </c>
      <c r="B29" s="136"/>
      <c r="C29" s="118"/>
    </row>
    <row r="30" spans="1:7" ht="12.75">
      <c r="A30" s="1"/>
      <c r="B30" s="1"/>
      <c r="C30" s="1"/>
      <c r="D30" s="1"/>
      <c r="E30" s="1"/>
      <c r="G30" s="1"/>
    </row>
    <row r="31" spans="1:7" ht="12.75">
      <c r="A31" s="1"/>
      <c r="B31" s="1"/>
      <c r="C31" s="1"/>
      <c r="D31" s="1"/>
      <c r="E31" s="1"/>
      <c r="G31" s="1"/>
    </row>
    <row r="32" spans="1:7" ht="12.75">
      <c r="A32" s="1"/>
      <c r="B32" s="1"/>
      <c r="C32" s="1"/>
      <c r="D32" s="1"/>
      <c r="E32" s="1"/>
      <c r="G32" s="1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13:G13" formula="1"/>
    <ignoredError sqref="A6:A13 D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103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104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105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106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107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108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109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110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58" customFormat="1" ht="13.5" customHeight="1">
      <c r="A14" s="64" t="s">
        <v>26</v>
      </c>
      <c r="B14" s="32">
        <f>AVERAGE(B16:B27)</f>
        <v>15.241666666666667</v>
      </c>
      <c r="C14" s="33">
        <f>MAX(C16:C27)</f>
        <v>37</v>
      </c>
      <c r="D14" s="40">
        <f>MIN(D16:D27)</f>
        <v>-2.7</v>
      </c>
      <c r="E14" s="34">
        <f>AVERAGE(E16:E27)</f>
        <v>61.850000000000016</v>
      </c>
      <c r="F14" s="34">
        <f>SUM(F16:F27)</f>
        <v>1273</v>
      </c>
      <c r="G14" s="34">
        <f>AVERAGE(G16:G27)</f>
        <v>2.733333333333333</v>
      </c>
      <c r="H14" s="25">
        <f>SUM(H16:H27)</f>
        <v>230</v>
      </c>
      <c r="I14" s="25">
        <f>SUM(I16:I27)</f>
        <v>102</v>
      </c>
      <c r="J14" s="25">
        <f>SUM(J16:J27)</f>
        <v>33</v>
      </c>
      <c r="K14" s="25">
        <f>SUM(K16:K27)</f>
        <v>0</v>
      </c>
    </row>
    <row r="15" spans="1:11" s="58" customFormat="1" ht="14.25" customHeight="1">
      <c r="A15" s="21"/>
      <c r="B15" s="46"/>
      <c r="C15" s="47"/>
      <c r="D15" s="62"/>
      <c r="E15" s="47"/>
      <c r="F15" s="47"/>
      <c r="G15" s="48"/>
      <c r="H15" s="49"/>
      <c r="I15" s="50"/>
      <c r="J15" s="50"/>
      <c r="K15" s="50"/>
    </row>
    <row r="16" spans="1:11" s="119" customFormat="1" ht="13.5" customHeight="1">
      <c r="A16" s="10" t="s">
        <v>27</v>
      </c>
      <c r="B16" s="43">
        <v>4.5</v>
      </c>
      <c r="C16" s="30">
        <v>16</v>
      </c>
      <c r="D16" s="39">
        <v>-2.7</v>
      </c>
      <c r="E16" s="30">
        <v>54.4</v>
      </c>
      <c r="F16" s="30">
        <v>83</v>
      </c>
      <c r="G16" s="31">
        <v>3</v>
      </c>
      <c r="H16" s="24">
        <v>27</v>
      </c>
      <c r="I16" s="23">
        <v>2</v>
      </c>
      <c r="J16" s="23">
        <v>2</v>
      </c>
      <c r="K16" s="23">
        <v>0</v>
      </c>
    </row>
    <row r="17" spans="1:11" s="119" customFormat="1" ht="13.5" customHeight="1">
      <c r="A17" s="10" t="s">
        <v>28</v>
      </c>
      <c r="B17" s="43">
        <v>4.8</v>
      </c>
      <c r="C17" s="30">
        <v>18.2</v>
      </c>
      <c r="D17" s="39">
        <v>-1.7</v>
      </c>
      <c r="E17" s="30">
        <v>50.5</v>
      </c>
      <c r="F17" s="30">
        <v>47.5</v>
      </c>
      <c r="G17" s="31">
        <v>3.2</v>
      </c>
      <c r="H17" s="24">
        <v>19</v>
      </c>
      <c r="I17" s="23">
        <v>6</v>
      </c>
      <c r="J17" s="23">
        <v>3</v>
      </c>
      <c r="K17" s="23">
        <v>0</v>
      </c>
    </row>
    <row r="18" spans="1:11" s="119" customFormat="1" ht="13.5" customHeight="1">
      <c r="A18" s="10" t="s">
        <v>29</v>
      </c>
      <c r="B18" s="43">
        <v>7.7</v>
      </c>
      <c r="C18" s="30">
        <v>18.9</v>
      </c>
      <c r="D18" s="39">
        <v>-0.3</v>
      </c>
      <c r="E18" s="30">
        <v>53.9</v>
      </c>
      <c r="F18" s="30">
        <v>20.5</v>
      </c>
      <c r="G18" s="31">
        <v>2.9</v>
      </c>
      <c r="H18" s="24">
        <v>19</v>
      </c>
      <c r="I18" s="23">
        <v>9</v>
      </c>
      <c r="J18" s="23">
        <v>3</v>
      </c>
      <c r="K18" s="23">
        <v>0</v>
      </c>
    </row>
    <row r="19" spans="1:11" s="119" customFormat="1" ht="13.5" customHeight="1">
      <c r="A19" s="10" t="s">
        <v>30</v>
      </c>
      <c r="B19" s="43">
        <v>14.3</v>
      </c>
      <c r="C19" s="30">
        <v>31.1</v>
      </c>
      <c r="D19" s="39">
        <v>3.6</v>
      </c>
      <c r="E19" s="30">
        <v>57.2</v>
      </c>
      <c r="F19" s="30">
        <v>59</v>
      </c>
      <c r="G19" s="31">
        <v>3.2</v>
      </c>
      <c r="H19" s="24">
        <v>20</v>
      </c>
      <c r="I19" s="23">
        <v>6</v>
      </c>
      <c r="J19" s="23">
        <v>4</v>
      </c>
      <c r="K19" s="23">
        <v>0</v>
      </c>
    </row>
    <row r="20" spans="1:11" s="119" customFormat="1" ht="13.5" customHeight="1">
      <c r="A20" s="10" t="s">
        <v>31</v>
      </c>
      <c r="B20" s="43">
        <v>17.1</v>
      </c>
      <c r="C20" s="30">
        <v>28.5</v>
      </c>
      <c r="D20" s="39">
        <v>8.5</v>
      </c>
      <c r="E20" s="30">
        <v>61</v>
      </c>
      <c r="F20" s="30">
        <v>121</v>
      </c>
      <c r="G20" s="31">
        <v>3.3</v>
      </c>
      <c r="H20" s="24">
        <v>17</v>
      </c>
      <c r="I20" s="23">
        <v>12</v>
      </c>
      <c r="J20" s="23">
        <v>2</v>
      </c>
      <c r="K20" s="23">
        <v>0</v>
      </c>
    </row>
    <row r="21" spans="1:11" s="119" customFormat="1" ht="13.5" customHeight="1">
      <c r="A21" s="10" t="s">
        <v>32</v>
      </c>
      <c r="B21" s="43">
        <v>22.9</v>
      </c>
      <c r="C21" s="30">
        <v>36.4</v>
      </c>
      <c r="D21" s="39">
        <v>15.5</v>
      </c>
      <c r="E21" s="30">
        <v>75.1</v>
      </c>
      <c r="F21" s="30">
        <v>132</v>
      </c>
      <c r="G21" s="31">
        <v>2.3</v>
      </c>
      <c r="H21" s="24">
        <v>10</v>
      </c>
      <c r="I21" s="23">
        <v>15</v>
      </c>
      <c r="J21" s="23">
        <v>5</v>
      </c>
      <c r="K21" s="23">
        <v>0</v>
      </c>
    </row>
    <row r="22" spans="1:11" s="119" customFormat="1" ht="13.5" customHeight="1">
      <c r="A22" s="10" t="s">
        <v>33</v>
      </c>
      <c r="B22" s="43">
        <v>25.2</v>
      </c>
      <c r="C22" s="30">
        <v>34.7</v>
      </c>
      <c r="D22" s="39">
        <v>17.4</v>
      </c>
      <c r="E22" s="30">
        <v>74</v>
      </c>
      <c r="F22" s="30">
        <v>186.5</v>
      </c>
      <c r="G22" s="31">
        <v>2.4</v>
      </c>
      <c r="H22" s="24">
        <v>12</v>
      </c>
      <c r="I22" s="23">
        <v>16</v>
      </c>
      <c r="J22" s="23">
        <v>3</v>
      </c>
      <c r="K22" s="23">
        <v>0</v>
      </c>
    </row>
    <row r="23" spans="1:11" s="119" customFormat="1" ht="13.5" customHeight="1">
      <c r="A23" s="10" t="s">
        <v>34</v>
      </c>
      <c r="B23" s="43">
        <v>27.8</v>
      </c>
      <c r="C23" s="30">
        <v>37</v>
      </c>
      <c r="D23" s="39">
        <v>21.1</v>
      </c>
      <c r="E23" s="30">
        <v>69.1</v>
      </c>
      <c r="F23" s="30">
        <v>199.5</v>
      </c>
      <c r="G23" s="31">
        <v>3</v>
      </c>
      <c r="H23" s="24">
        <v>20</v>
      </c>
      <c r="I23" s="23">
        <v>9</v>
      </c>
      <c r="J23" s="23">
        <v>2</v>
      </c>
      <c r="K23" s="23">
        <v>0</v>
      </c>
    </row>
    <row r="24" spans="1:11" s="119" customFormat="1" ht="13.5" customHeight="1">
      <c r="A24" s="10" t="s">
        <v>35</v>
      </c>
      <c r="B24" s="43">
        <v>24.2</v>
      </c>
      <c r="C24" s="30">
        <v>35.7</v>
      </c>
      <c r="D24" s="39">
        <v>15.7</v>
      </c>
      <c r="E24" s="30">
        <v>69.5</v>
      </c>
      <c r="F24" s="30">
        <v>209.5</v>
      </c>
      <c r="G24" s="31">
        <v>2.8</v>
      </c>
      <c r="H24" s="24">
        <v>17</v>
      </c>
      <c r="I24" s="23">
        <v>10</v>
      </c>
      <c r="J24" s="23">
        <v>3</v>
      </c>
      <c r="K24" s="23">
        <v>0</v>
      </c>
    </row>
    <row r="25" spans="1:11" s="119" customFormat="1" ht="13.5" customHeight="1">
      <c r="A25" s="10" t="s">
        <v>36</v>
      </c>
      <c r="B25" s="43">
        <v>17.7</v>
      </c>
      <c r="C25" s="30">
        <v>26</v>
      </c>
      <c r="D25" s="39">
        <v>11.2</v>
      </c>
      <c r="E25" s="30">
        <v>73.2</v>
      </c>
      <c r="F25" s="30">
        <v>139</v>
      </c>
      <c r="G25" s="31">
        <v>2.3</v>
      </c>
      <c r="H25" s="24">
        <v>15</v>
      </c>
      <c r="I25" s="23">
        <v>10</v>
      </c>
      <c r="J25" s="23">
        <v>6</v>
      </c>
      <c r="K25" s="23">
        <v>0</v>
      </c>
    </row>
    <row r="26" spans="1:11" s="119" customFormat="1" ht="13.5" customHeight="1">
      <c r="A26" s="10" t="s">
        <v>37</v>
      </c>
      <c r="B26" s="43">
        <v>11.8</v>
      </c>
      <c r="C26" s="30">
        <v>23.1</v>
      </c>
      <c r="D26" s="39" t="s">
        <v>112</v>
      </c>
      <c r="E26" s="30">
        <v>58.2</v>
      </c>
      <c r="F26" s="30">
        <v>25</v>
      </c>
      <c r="G26" s="31">
        <v>1.9</v>
      </c>
      <c r="H26" s="24">
        <v>25</v>
      </c>
      <c r="I26" s="23">
        <v>5</v>
      </c>
      <c r="J26" s="23">
        <v>0</v>
      </c>
      <c r="K26" s="23">
        <v>0</v>
      </c>
    </row>
    <row r="27" spans="1:11" s="119" customFormat="1" ht="13.5" customHeight="1">
      <c r="A27" s="11" t="s">
        <v>38</v>
      </c>
      <c r="B27" s="43">
        <v>4.9</v>
      </c>
      <c r="C27" s="30">
        <v>14.4</v>
      </c>
      <c r="D27" s="39">
        <v>-1.8</v>
      </c>
      <c r="E27" s="30">
        <v>46.1</v>
      </c>
      <c r="F27" s="30">
        <v>50.5</v>
      </c>
      <c r="G27" s="31">
        <v>2.5</v>
      </c>
      <c r="H27" s="24">
        <v>29</v>
      </c>
      <c r="I27" s="23">
        <v>2</v>
      </c>
      <c r="J27" s="23">
        <v>0</v>
      </c>
      <c r="K27" s="23">
        <v>0</v>
      </c>
    </row>
    <row r="28" spans="1:11" s="119" customFormat="1" ht="14.25" customHeight="1" thickBot="1">
      <c r="A28" s="13"/>
      <c r="B28" s="68"/>
      <c r="C28" s="37"/>
      <c r="D28" s="42"/>
      <c r="E28" s="37"/>
      <c r="F28" s="37"/>
      <c r="G28" s="38"/>
      <c r="H28" s="29"/>
      <c r="I28" s="28"/>
      <c r="J28" s="28"/>
      <c r="K28" s="28"/>
    </row>
    <row r="29" spans="1:11" s="119" customFormat="1" ht="13.5" customHeight="1">
      <c r="A29" s="14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3" s="119" customFormat="1" ht="13.5" customHeight="1">
      <c r="A30" s="136" t="s">
        <v>16</v>
      </c>
      <c r="B30" s="136"/>
      <c r="C30" s="118"/>
    </row>
    <row r="31" spans="1:7" ht="12.75">
      <c r="A31" s="1"/>
      <c r="B31" s="1"/>
      <c r="C31" s="1"/>
      <c r="D31" s="1"/>
      <c r="E31" s="1"/>
      <c r="G31" s="1"/>
    </row>
    <row r="32" spans="1:7" ht="12.75">
      <c r="A32" s="1"/>
      <c r="B32" s="1"/>
      <c r="C32" s="1"/>
      <c r="D32" s="1"/>
      <c r="E32" s="1"/>
      <c r="G32" s="1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4 D26" numberStoredAsText="1"/>
    <ignoredError sqref="F14: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120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58" customFormat="1" ht="13.5" customHeight="1">
      <c r="A15" s="64" t="s">
        <v>41</v>
      </c>
      <c r="B15" s="32">
        <f>AVERAGE(B17:B28)</f>
        <v>15.566666666666665</v>
      </c>
      <c r="C15" s="33">
        <f>MAX(C17:C28)</f>
        <v>36.6</v>
      </c>
      <c r="D15" s="40">
        <f>MIN(D17:D28)</f>
        <v>-4.4</v>
      </c>
      <c r="E15" s="34">
        <f>AVERAGE(E17:E28)</f>
        <v>65.09166666666665</v>
      </c>
      <c r="F15" s="34">
        <f>SUM(F17:F28)</f>
        <v>1618.5</v>
      </c>
      <c r="G15" s="34">
        <f>AVERAGE(G17:G28)</f>
        <v>2.766666666666666</v>
      </c>
      <c r="H15" s="25">
        <f>SUM(H17:H28)</f>
        <v>180</v>
      </c>
      <c r="I15" s="25">
        <f>SUM(I17:I28)</f>
        <v>135</v>
      </c>
      <c r="J15" s="25">
        <f>SUM(J17:J28)</f>
        <v>48</v>
      </c>
      <c r="K15" s="25">
        <f>SUM(K17:K28)</f>
        <v>1</v>
      </c>
    </row>
    <row r="16" spans="1:11" s="58" customFormat="1" ht="14.25" customHeight="1">
      <c r="A16" s="45"/>
      <c r="B16" s="32"/>
      <c r="C16" s="34"/>
      <c r="D16" s="75"/>
      <c r="E16" s="34"/>
      <c r="F16" s="34"/>
      <c r="G16" s="59"/>
      <c r="H16" s="25"/>
      <c r="I16" s="60"/>
      <c r="J16" s="60"/>
      <c r="K16" s="60"/>
    </row>
    <row r="17" spans="1:11" s="119" customFormat="1" ht="13.5" customHeight="1">
      <c r="A17" s="16" t="s">
        <v>27</v>
      </c>
      <c r="B17" s="72">
        <v>3.9</v>
      </c>
      <c r="C17" s="73">
        <v>15.1</v>
      </c>
      <c r="D17" s="69" t="s">
        <v>116</v>
      </c>
      <c r="E17" s="73">
        <v>48.2</v>
      </c>
      <c r="F17" s="73">
        <v>55</v>
      </c>
      <c r="G17" s="74">
        <v>3.2</v>
      </c>
      <c r="H17" s="70">
        <v>20</v>
      </c>
      <c r="I17" s="71">
        <v>7</v>
      </c>
      <c r="J17" s="71">
        <v>2</v>
      </c>
      <c r="K17" s="71">
        <v>1</v>
      </c>
    </row>
    <row r="18" spans="1:11" s="119" customFormat="1" ht="13.5" customHeight="1">
      <c r="A18" s="10" t="s">
        <v>28</v>
      </c>
      <c r="B18" s="43">
        <v>5.5</v>
      </c>
      <c r="C18" s="30">
        <v>21</v>
      </c>
      <c r="D18" s="39">
        <v>-4.4</v>
      </c>
      <c r="E18" s="30">
        <v>57</v>
      </c>
      <c r="F18" s="30">
        <v>103</v>
      </c>
      <c r="G18" s="31">
        <v>2.9</v>
      </c>
      <c r="H18" s="24">
        <v>15</v>
      </c>
      <c r="I18" s="23">
        <v>10</v>
      </c>
      <c r="J18" s="23">
        <v>3</v>
      </c>
      <c r="K18" s="23">
        <v>0</v>
      </c>
    </row>
    <row r="19" spans="1:11" s="119" customFormat="1" ht="13.5" customHeight="1">
      <c r="A19" s="10" t="s">
        <v>29</v>
      </c>
      <c r="B19" s="43">
        <v>8.8</v>
      </c>
      <c r="C19" s="30">
        <v>19.6</v>
      </c>
      <c r="D19" s="39">
        <v>-0.1</v>
      </c>
      <c r="E19" s="30">
        <v>51.2</v>
      </c>
      <c r="F19" s="30">
        <v>51</v>
      </c>
      <c r="G19" s="31">
        <v>3.6</v>
      </c>
      <c r="H19" s="24">
        <v>23</v>
      </c>
      <c r="I19" s="23">
        <v>6</v>
      </c>
      <c r="J19" s="23">
        <v>2</v>
      </c>
      <c r="K19" s="23">
        <v>0</v>
      </c>
    </row>
    <row r="20" spans="1:11" s="119" customFormat="1" ht="13.5" customHeight="1">
      <c r="A20" s="10" t="s">
        <v>30</v>
      </c>
      <c r="B20" s="43">
        <v>12.8</v>
      </c>
      <c r="C20" s="30">
        <v>23.1</v>
      </c>
      <c r="D20" s="39">
        <v>4.4</v>
      </c>
      <c r="E20" s="30">
        <v>60.6</v>
      </c>
      <c r="F20" s="30">
        <v>85</v>
      </c>
      <c r="G20" s="31">
        <v>3.2</v>
      </c>
      <c r="H20" s="24">
        <v>13</v>
      </c>
      <c r="I20" s="23">
        <v>14</v>
      </c>
      <c r="J20" s="23">
        <v>3</v>
      </c>
      <c r="K20" s="23">
        <v>0</v>
      </c>
    </row>
    <row r="21" spans="1:11" s="119" customFormat="1" ht="13.5" customHeight="1">
      <c r="A21" s="10" t="s">
        <v>31</v>
      </c>
      <c r="B21" s="43">
        <v>18.3</v>
      </c>
      <c r="C21" s="30">
        <v>30.3</v>
      </c>
      <c r="D21" s="39">
        <v>8.5</v>
      </c>
      <c r="E21" s="30">
        <v>69.8</v>
      </c>
      <c r="F21" s="30">
        <v>164</v>
      </c>
      <c r="G21" s="31">
        <v>3.1</v>
      </c>
      <c r="H21" s="24">
        <v>12</v>
      </c>
      <c r="I21" s="23">
        <v>12</v>
      </c>
      <c r="J21" s="23">
        <v>7</v>
      </c>
      <c r="K21" s="23">
        <v>0</v>
      </c>
    </row>
    <row r="22" spans="1:11" s="119" customFormat="1" ht="13.5" customHeight="1">
      <c r="A22" s="10" t="s">
        <v>32</v>
      </c>
      <c r="B22" s="43">
        <v>22</v>
      </c>
      <c r="C22" s="30">
        <v>32</v>
      </c>
      <c r="D22" s="39">
        <v>14.5</v>
      </c>
      <c r="E22" s="30">
        <v>75.7</v>
      </c>
      <c r="F22" s="30">
        <v>116.5</v>
      </c>
      <c r="G22" s="31">
        <v>2.2</v>
      </c>
      <c r="H22" s="24">
        <v>7</v>
      </c>
      <c r="I22" s="23">
        <v>19</v>
      </c>
      <c r="J22" s="23">
        <v>4</v>
      </c>
      <c r="K22" s="23">
        <v>0</v>
      </c>
    </row>
    <row r="23" spans="1:11" s="119" customFormat="1" ht="13.5" customHeight="1">
      <c r="A23" s="10" t="s">
        <v>33</v>
      </c>
      <c r="B23" s="43">
        <v>25.2</v>
      </c>
      <c r="C23" s="30">
        <v>35.7</v>
      </c>
      <c r="D23" s="39">
        <v>19.4</v>
      </c>
      <c r="E23" s="30">
        <v>79.9</v>
      </c>
      <c r="F23" s="30">
        <v>169.5</v>
      </c>
      <c r="G23" s="31">
        <v>1.9</v>
      </c>
      <c r="H23" s="24">
        <v>6</v>
      </c>
      <c r="I23" s="23">
        <v>19</v>
      </c>
      <c r="J23" s="23">
        <v>6</v>
      </c>
      <c r="K23" s="23">
        <v>0</v>
      </c>
    </row>
    <row r="24" spans="1:11" s="119" customFormat="1" ht="13.5" customHeight="1">
      <c r="A24" s="10" t="s">
        <v>34</v>
      </c>
      <c r="B24" s="43">
        <v>27.4</v>
      </c>
      <c r="C24" s="30">
        <v>36.6</v>
      </c>
      <c r="D24" s="39">
        <v>19.8</v>
      </c>
      <c r="E24" s="30">
        <v>71.3</v>
      </c>
      <c r="F24" s="30">
        <v>104</v>
      </c>
      <c r="G24" s="31">
        <v>2.4</v>
      </c>
      <c r="H24" s="24">
        <v>18</v>
      </c>
      <c r="I24" s="23">
        <v>11</v>
      </c>
      <c r="J24" s="23">
        <v>2</v>
      </c>
      <c r="K24" s="23">
        <v>0</v>
      </c>
    </row>
    <row r="25" spans="1:11" s="119" customFormat="1" ht="13.5" customHeight="1">
      <c r="A25" s="10" t="s">
        <v>35</v>
      </c>
      <c r="B25" s="43">
        <v>22.8</v>
      </c>
      <c r="C25" s="30">
        <v>34.9</v>
      </c>
      <c r="D25" s="39">
        <v>15.9</v>
      </c>
      <c r="E25" s="30">
        <v>73</v>
      </c>
      <c r="F25" s="30">
        <v>191</v>
      </c>
      <c r="G25" s="31">
        <v>3</v>
      </c>
      <c r="H25" s="24">
        <v>13</v>
      </c>
      <c r="I25" s="23">
        <v>10</v>
      </c>
      <c r="J25" s="23">
        <v>7</v>
      </c>
      <c r="K25" s="23">
        <v>0</v>
      </c>
    </row>
    <row r="26" spans="1:11" s="119" customFormat="1" ht="13.5" customHeight="1">
      <c r="A26" s="10" t="s">
        <v>36</v>
      </c>
      <c r="B26" s="43">
        <v>18.7</v>
      </c>
      <c r="C26" s="30">
        <v>27.2</v>
      </c>
      <c r="D26" s="39">
        <v>11.5</v>
      </c>
      <c r="E26" s="30">
        <v>71.2</v>
      </c>
      <c r="F26" s="30">
        <v>268</v>
      </c>
      <c r="G26" s="31">
        <v>2.8</v>
      </c>
      <c r="H26" s="24">
        <v>20</v>
      </c>
      <c r="I26" s="23">
        <v>6</v>
      </c>
      <c r="J26" s="23">
        <v>5</v>
      </c>
      <c r="K26" s="23">
        <v>0</v>
      </c>
    </row>
    <row r="27" spans="1:11" s="119" customFormat="1" ht="13.5" customHeight="1">
      <c r="A27" s="10" t="s">
        <v>37</v>
      </c>
      <c r="B27" s="43">
        <v>13.2</v>
      </c>
      <c r="C27" s="30">
        <v>23.5</v>
      </c>
      <c r="D27" s="39">
        <v>3.2</v>
      </c>
      <c r="E27" s="30">
        <v>64.8</v>
      </c>
      <c r="F27" s="30">
        <v>113</v>
      </c>
      <c r="G27" s="31">
        <v>2.4</v>
      </c>
      <c r="H27" s="24">
        <v>16</v>
      </c>
      <c r="I27" s="23">
        <v>10</v>
      </c>
      <c r="J27" s="23">
        <v>4</v>
      </c>
      <c r="K27" s="23">
        <v>0</v>
      </c>
    </row>
    <row r="28" spans="1:11" s="119" customFormat="1" ht="13.5" customHeight="1">
      <c r="A28" s="11" t="s">
        <v>38</v>
      </c>
      <c r="B28" s="43">
        <v>8.2</v>
      </c>
      <c r="C28" s="30">
        <v>19.6</v>
      </c>
      <c r="D28" s="39">
        <v>2.2</v>
      </c>
      <c r="E28" s="30">
        <v>58.4</v>
      </c>
      <c r="F28" s="30">
        <v>198.5</v>
      </c>
      <c r="G28" s="31">
        <v>2.5</v>
      </c>
      <c r="H28" s="24">
        <v>17</v>
      </c>
      <c r="I28" s="23">
        <v>11</v>
      </c>
      <c r="J28" s="23">
        <v>3</v>
      </c>
      <c r="K28" s="23">
        <v>0</v>
      </c>
    </row>
    <row r="29" spans="1:11" s="119" customFormat="1" ht="14.25" customHeight="1" thickBot="1">
      <c r="A29" s="13"/>
      <c r="B29" s="68"/>
      <c r="C29" s="37"/>
      <c r="D29" s="42"/>
      <c r="E29" s="37"/>
      <c r="F29" s="37"/>
      <c r="G29" s="38"/>
      <c r="H29" s="29"/>
      <c r="I29" s="28"/>
      <c r="J29" s="28"/>
      <c r="K29" s="28"/>
    </row>
    <row r="30" spans="1:11" s="119" customFormat="1" ht="13.5" customHeight="1">
      <c r="A30" s="14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3" s="119" customFormat="1" ht="13.5" customHeight="1">
      <c r="A31" s="136" t="s">
        <v>16</v>
      </c>
      <c r="B31" s="136"/>
      <c r="C31" s="118"/>
    </row>
    <row r="32" spans="1:7" ht="12.75">
      <c r="A32" s="1"/>
      <c r="B32" s="1"/>
      <c r="C32" s="1"/>
      <c r="D32" s="1"/>
      <c r="E32" s="1"/>
      <c r="G32" s="1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  <row r="52" spans="1:7" ht="12.75">
      <c r="A52" s="1"/>
      <c r="B52" s="1"/>
      <c r="C52" s="1"/>
      <c r="D52" s="1"/>
      <c r="E52" s="1"/>
      <c r="G52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5 D17" numberStoredAsText="1"/>
    <ignoredError sqref="F15:G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121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42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58" customFormat="1" ht="13.5" customHeight="1">
      <c r="A16" s="64" t="s">
        <v>43</v>
      </c>
      <c r="B16" s="32">
        <f>AVERAGE(B18:B29)</f>
        <v>16.175</v>
      </c>
      <c r="C16" s="33">
        <f>MAX(C18:C29)</f>
        <v>39.6</v>
      </c>
      <c r="D16" s="40">
        <f>MIN(D18:D29)</f>
        <v>-1.3</v>
      </c>
      <c r="E16" s="34">
        <f>AVERAGE(E18:E29)</f>
        <v>61.90833333333334</v>
      </c>
      <c r="F16" s="34">
        <f>SUM(F18:F29)</f>
        <v>1134.5</v>
      </c>
      <c r="G16" s="34">
        <f>AVERAGE(G18:G29)</f>
        <v>2.741666666666667</v>
      </c>
      <c r="H16" s="25">
        <f>SUM(H18:H29)</f>
        <v>208</v>
      </c>
      <c r="I16" s="25">
        <f>SUM(I18:I29)</f>
        <v>113</v>
      </c>
      <c r="J16" s="25">
        <f>SUM(J18:J29)</f>
        <v>44</v>
      </c>
      <c r="K16" s="25">
        <f>SUM(K18:K29)</f>
        <v>0</v>
      </c>
    </row>
    <row r="17" spans="1:11" s="58" customFormat="1" ht="14.25" customHeight="1">
      <c r="A17" s="45"/>
      <c r="B17" s="32"/>
      <c r="C17" s="34"/>
      <c r="D17" s="75"/>
      <c r="E17" s="34"/>
      <c r="F17" s="34"/>
      <c r="G17" s="59"/>
      <c r="H17" s="25"/>
      <c r="I17" s="60"/>
      <c r="J17" s="60"/>
      <c r="K17" s="60"/>
    </row>
    <row r="18" spans="1:11" s="119" customFormat="1" ht="13.5" customHeight="1">
      <c r="A18" s="16" t="s">
        <v>27</v>
      </c>
      <c r="B18" s="72">
        <v>6.3</v>
      </c>
      <c r="C18" s="73">
        <v>15.1</v>
      </c>
      <c r="D18" s="69">
        <v>-0.9</v>
      </c>
      <c r="E18" s="73">
        <v>51.2</v>
      </c>
      <c r="F18" s="73">
        <v>39.5</v>
      </c>
      <c r="G18" s="74">
        <v>2.4</v>
      </c>
      <c r="H18" s="70">
        <v>20</v>
      </c>
      <c r="I18" s="71">
        <v>8</v>
      </c>
      <c r="J18" s="71">
        <v>3</v>
      </c>
      <c r="K18" s="71">
        <v>0</v>
      </c>
    </row>
    <row r="19" spans="1:11" s="119" customFormat="1" ht="13.5" customHeight="1">
      <c r="A19" s="10" t="s">
        <v>28</v>
      </c>
      <c r="B19" s="43">
        <v>7.4</v>
      </c>
      <c r="C19" s="30">
        <v>16.8</v>
      </c>
      <c r="D19" s="39">
        <v>-1.3</v>
      </c>
      <c r="E19" s="30">
        <v>49.2</v>
      </c>
      <c r="F19" s="30">
        <v>50.5</v>
      </c>
      <c r="G19" s="31">
        <v>3.2</v>
      </c>
      <c r="H19" s="24">
        <v>19</v>
      </c>
      <c r="I19" s="23">
        <v>6</v>
      </c>
      <c r="J19" s="23">
        <v>3</v>
      </c>
      <c r="K19" s="23">
        <v>0</v>
      </c>
    </row>
    <row r="20" spans="1:11" s="119" customFormat="1" ht="13.5" customHeight="1">
      <c r="A20" s="10" t="s">
        <v>29</v>
      </c>
      <c r="B20" s="43">
        <v>9.8</v>
      </c>
      <c r="C20" s="30">
        <v>25.1</v>
      </c>
      <c r="D20" s="39">
        <v>1.5</v>
      </c>
      <c r="E20" s="30">
        <v>46.4</v>
      </c>
      <c r="F20" s="30">
        <v>65.5</v>
      </c>
      <c r="G20" s="31">
        <v>3.7</v>
      </c>
      <c r="H20" s="24">
        <v>23</v>
      </c>
      <c r="I20" s="23">
        <v>8</v>
      </c>
      <c r="J20" s="23">
        <v>0</v>
      </c>
      <c r="K20" s="23">
        <v>0</v>
      </c>
    </row>
    <row r="21" spans="1:11" s="119" customFormat="1" ht="13.5" customHeight="1">
      <c r="A21" s="10" t="s">
        <v>30</v>
      </c>
      <c r="B21" s="43">
        <v>12.9</v>
      </c>
      <c r="C21" s="30">
        <v>26.3</v>
      </c>
      <c r="D21" s="39">
        <v>3.9</v>
      </c>
      <c r="E21" s="30">
        <v>62.6</v>
      </c>
      <c r="F21" s="30">
        <v>120</v>
      </c>
      <c r="G21" s="31">
        <v>3.4</v>
      </c>
      <c r="H21" s="24">
        <v>12</v>
      </c>
      <c r="I21" s="23">
        <v>11</v>
      </c>
      <c r="J21" s="23">
        <v>7</v>
      </c>
      <c r="K21" s="23">
        <v>0</v>
      </c>
    </row>
    <row r="22" spans="1:11" s="119" customFormat="1" ht="13.5" customHeight="1">
      <c r="A22" s="10" t="s">
        <v>31</v>
      </c>
      <c r="B22" s="43">
        <v>19.1</v>
      </c>
      <c r="C22" s="30">
        <v>29.6</v>
      </c>
      <c r="D22" s="39">
        <v>11.3</v>
      </c>
      <c r="E22" s="30">
        <v>60.4</v>
      </c>
      <c r="F22" s="30">
        <v>86</v>
      </c>
      <c r="G22" s="31">
        <v>3.2</v>
      </c>
      <c r="H22" s="24">
        <v>22</v>
      </c>
      <c r="I22" s="23">
        <v>5</v>
      </c>
      <c r="J22" s="23">
        <v>4</v>
      </c>
      <c r="K22" s="23">
        <v>0</v>
      </c>
    </row>
    <row r="23" spans="1:11" s="119" customFormat="1" ht="13.5" customHeight="1">
      <c r="A23" s="10" t="s">
        <v>32</v>
      </c>
      <c r="B23" s="43">
        <v>22.8</v>
      </c>
      <c r="C23" s="30">
        <v>32.3</v>
      </c>
      <c r="D23" s="39">
        <v>15.2</v>
      </c>
      <c r="E23" s="30">
        <v>67.8</v>
      </c>
      <c r="F23" s="30">
        <v>52.5</v>
      </c>
      <c r="G23" s="31">
        <v>2.8</v>
      </c>
      <c r="H23" s="24">
        <v>17</v>
      </c>
      <c r="I23" s="23">
        <v>8</v>
      </c>
      <c r="J23" s="23">
        <v>5</v>
      </c>
      <c r="K23" s="23">
        <v>0</v>
      </c>
    </row>
    <row r="24" spans="1:11" s="119" customFormat="1" ht="13.5" customHeight="1">
      <c r="A24" s="10" t="s">
        <v>33</v>
      </c>
      <c r="B24" s="43">
        <v>23.9</v>
      </c>
      <c r="C24" s="30">
        <v>34.5</v>
      </c>
      <c r="D24" s="39">
        <v>17.2</v>
      </c>
      <c r="E24" s="30">
        <v>77.9</v>
      </c>
      <c r="F24" s="30">
        <v>221</v>
      </c>
      <c r="G24" s="31">
        <v>2.3</v>
      </c>
      <c r="H24" s="24">
        <v>6</v>
      </c>
      <c r="I24" s="23">
        <v>20</v>
      </c>
      <c r="J24" s="23">
        <v>5</v>
      </c>
      <c r="K24" s="23">
        <v>0</v>
      </c>
    </row>
    <row r="25" spans="1:11" s="119" customFormat="1" ht="13.5" customHeight="1">
      <c r="A25" s="10" t="s">
        <v>34</v>
      </c>
      <c r="B25" s="43">
        <v>28.8</v>
      </c>
      <c r="C25" s="30">
        <v>39.6</v>
      </c>
      <c r="D25" s="39">
        <v>21.9</v>
      </c>
      <c r="E25" s="30">
        <v>66.2</v>
      </c>
      <c r="F25" s="30">
        <v>50</v>
      </c>
      <c r="G25" s="31">
        <v>2.9</v>
      </c>
      <c r="H25" s="24">
        <v>21</v>
      </c>
      <c r="I25" s="23">
        <v>8</v>
      </c>
      <c r="J25" s="23">
        <v>2</v>
      </c>
      <c r="K25" s="23">
        <v>0</v>
      </c>
    </row>
    <row r="26" spans="1:11" s="119" customFormat="1" ht="13.5" customHeight="1">
      <c r="A26" s="10" t="s">
        <v>35</v>
      </c>
      <c r="B26" s="43">
        <v>24.8</v>
      </c>
      <c r="C26" s="30">
        <v>33.6</v>
      </c>
      <c r="D26" s="39">
        <v>14.9</v>
      </c>
      <c r="E26" s="30">
        <v>72.9</v>
      </c>
      <c r="F26" s="30">
        <v>230</v>
      </c>
      <c r="G26" s="31">
        <v>3.1</v>
      </c>
      <c r="H26" s="24">
        <v>13</v>
      </c>
      <c r="I26" s="23">
        <v>13</v>
      </c>
      <c r="J26" s="23">
        <v>4</v>
      </c>
      <c r="K26" s="23">
        <v>0</v>
      </c>
    </row>
    <row r="27" spans="1:11" s="119" customFormat="1" ht="13.5" customHeight="1">
      <c r="A27" s="10" t="s">
        <v>36</v>
      </c>
      <c r="B27" s="43">
        <v>18.2</v>
      </c>
      <c r="C27" s="30">
        <v>26.8</v>
      </c>
      <c r="D27" s="39">
        <v>10.8</v>
      </c>
      <c r="E27" s="30">
        <v>67.1</v>
      </c>
      <c r="F27" s="30">
        <v>102.5</v>
      </c>
      <c r="G27" s="31">
        <v>2.3</v>
      </c>
      <c r="H27" s="24">
        <v>14</v>
      </c>
      <c r="I27" s="23">
        <v>14</v>
      </c>
      <c r="J27" s="23">
        <v>3</v>
      </c>
      <c r="K27" s="23">
        <v>0</v>
      </c>
    </row>
    <row r="28" spans="1:11" s="119" customFormat="1" ht="13.5" customHeight="1">
      <c r="A28" s="10" t="s">
        <v>37</v>
      </c>
      <c r="B28" s="43">
        <v>12.3</v>
      </c>
      <c r="C28" s="30">
        <v>21.4</v>
      </c>
      <c r="D28" s="39">
        <v>1.9</v>
      </c>
      <c r="E28" s="30">
        <v>60.2</v>
      </c>
      <c r="F28" s="30">
        <v>40</v>
      </c>
      <c r="G28" s="31">
        <v>2</v>
      </c>
      <c r="H28" s="24">
        <v>18</v>
      </c>
      <c r="I28" s="23">
        <v>8</v>
      </c>
      <c r="J28" s="23">
        <v>4</v>
      </c>
      <c r="K28" s="23">
        <v>0</v>
      </c>
    </row>
    <row r="29" spans="1:11" s="119" customFormat="1" ht="13.5" customHeight="1">
      <c r="A29" s="11" t="s">
        <v>38</v>
      </c>
      <c r="B29" s="43">
        <v>7.8</v>
      </c>
      <c r="C29" s="30">
        <v>16.7</v>
      </c>
      <c r="D29" s="39">
        <v>-0.2</v>
      </c>
      <c r="E29" s="30">
        <v>61</v>
      </c>
      <c r="F29" s="30">
        <v>77</v>
      </c>
      <c r="G29" s="31">
        <v>1.6</v>
      </c>
      <c r="H29" s="24">
        <v>23</v>
      </c>
      <c r="I29" s="23">
        <v>4</v>
      </c>
      <c r="J29" s="23">
        <v>4</v>
      </c>
      <c r="K29" s="23">
        <v>0</v>
      </c>
    </row>
    <row r="30" spans="1:11" s="119" customFormat="1" ht="14.25" customHeight="1" thickBot="1">
      <c r="A30" s="13"/>
      <c r="B30" s="68"/>
      <c r="C30" s="37"/>
      <c r="D30" s="42"/>
      <c r="E30" s="37"/>
      <c r="F30" s="37"/>
      <c r="G30" s="38"/>
      <c r="H30" s="29"/>
      <c r="I30" s="28"/>
      <c r="J30" s="28"/>
      <c r="K30" s="28"/>
    </row>
    <row r="31" spans="1:11" s="119" customFormat="1" ht="13.5" customHeight="1">
      <c r="A31" s="14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3" s="119" customFormat="1" ht="13.5" customHeight="1">
      <c r="A32" s="136" t="s">
        <v>16</v>
      </c>
      <c r="B32" s="136"/>
      <c r="C32" s="118"/>
    </row>
    <row r="33" spans="1:7" ht="12.75">
      <c r="A33" s="1"/>
      <c r="B33" s="1"/>
      <c r="C33" s="1"/>
      <c r="D33" s="1"/>
      <c r="E33" s="1"/>
      <c r="G33" s="1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  <row r="52" spans="1:7" ht="12.75">
      <c r="A52" s="1"/>
      <c r="B52" s="1"/>
      <c r="C52" s="1"/>
      <c r="D52" s="1"/>
      <c r="E52" s="1"/>
      <c r="G52" s="1"/>
    </row>
    <row r="53" spans="1:7" ht="12.75">
      <c r="A53" s="1"/>
      <c r="B53" s="1"/>
      <c r="C53" s="1"/>
      <c r="D53" s="1"/>
      <c r="E53" s="1"/>
      <c r="G53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F16:G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120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44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45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58" customFormat="1" ht="13.5" customHeight="1">
      <c r="A17" s="64" t="s">
        <v>46</v>
      </c>
      <c r="B17" s="32">
        <f>AVERAGE(B19:B30)</f>
        <v>15.841666666666663</v>
      </c>
      <c r="C17" s="33">
        <f>MAX(C19:C30)</f>
        <v>38.1</v>
      </c>
      <c r="D17" s="40">
        <f>MIN(D19:D30)</f>
        <v>-1.4</v>
      </c>
      <c r="E17" s="34">
        <f>AVERAGE(E19:E30)</f>
        <v>61.28333333333333</v>
      </c>
      <c r="F17" s="34">
        <f>SUM(F19:F30)</f>
        <v>1496</v>
      </c>
      <c r="G17" s="34">
        <f>AVERAGE(G19:G30)</f>
        <v>2.4583333333333335</v>
      </c>
      <c r="H17" s="25">
        <f>SUM(H19:H30)</f>
        <v>226</v>
      </c>
      <c r="I17" s="25">
        <f>SUM(I19:I30)</f>
        <v>90</v>
      </c>
      <c r="J17" s="25">
        <f>SUM(J19:J30)</f>
        <v>55</v>
      </c>
      <c r="K17" s="25">
        <f>SUM(K19:K30)</f>
        <v>3</v>
      </c>
    </row>
    <row r="18" spans="1:11" s="58" customFormat="1" ht="14.25" customHeight="1">
      <c r="A18" s="45"/>
      <c r="B18" s="32"/>
      <c r="C18" s="34"/>
      <c r="D18" s="75"/>
      <c r="E18" s="34"/>
      <c r="F18" s="34"/>
      <c r="G18" s="59"/>
      <c r="H18" s="25"/>
      <c r="I18" s="60"/>
      <c r="J18" s="60"/>
      <c r="K18" s="60"/>
    </row>
    <row r="19" spans="1:11" s="119" customFormat="1" ht="13.5" customHeight="1">
      <c r="A19" s="16" t="s">
        <v>27</v>
      </c>
      <c r="B19" s="72">
        <v>5.1</v>
      </c>
      <c r="C19" s="73">
        <v>16</v>
      </c>
      <c r="D19" s="69">
        <v>-1.4</v>
      </c>
      <c r="E19" s="73">
        <v>50</v>
      </c>
      <c r="F19" s="73">
        <v>20</v>
      </c>
      <c r="G19" s="74">
        <v>1.6</v>
      </c>
      <c r="H19" s="70">
        <v>22</v>
      </c>
      <c r="I19" s="71">
        <v>7</v>
      </c>
      <c r="J19" s="71">
        <v>1</v>
      </c>
      <c r="K19" s="71">
        <v>1</v>
      </c>
    </row>
    <row r="20" spans="1:11" s="119" customFormat="1" ht="13.5" customHeight="1">
      <c r="A20" s="10" t="s">
        <v>28</v>
      </c>
      <c r="B20" s="43">
        <v>4.5</v>
      </c>
      <c r="C20" s="30">
        <v>16.2</v>
      </c>
      <c r="D20" s="39" t="s">
        <v>113</v>
      </c>
      <c r="E20" s="30">
        <v>46.3</v>
      </c>
      <c r="F20" s="30">
        <v>49</v>
      </c>
      <c r="G20" s="31">
        <v>2.7</v>
      </c>
      <c r="H20" s="24">
        <v>24</v>
      </c>
      <c r="I20" s="23">
        <v>2</v>
      </c>
      <c r="J20" s="23">
        <v>1</v>
      </c>
      <c r="K20" s="23">
        <v>2</v>
      </c>
    </row>
    <row r="21" spans="1:11" s="119" customFormat="1" ht="13.5" customHeight="1">
      <c r="A21" s="10" t="s">
        <v>29</v>
      </c>
      <c r="B21" s="43">
        <v>9.9</v>
      </c>
      <c r="C21" s="30">
        <v>21</v>
      </c>
      <c r="D21" s="39" t="s">
        <v>117</v>
      </c>
      <c r="E21" s="30">
        <v>55.1</v>
      </c>
      <c r="F21" s="30">
        <v>71</v>
      </c>
      <c r="G21" s="31">
        <v>3</v>
      </c>
      <c r="H21" s="24">
        <v>21</v>
      </c>
      <c r="I21" s="23">
        <v>6</v>
      </c>
      <c r="J21" s="23">
        <v>4</v>
      </c>
      <c r="K21" s="23">
        <v>0</v>
      </c>
    </row>
    <row r="22" spans="1:11" s="119" customFormat="1" ht="13.5" customHeight="1">
      <c r="A22" s="10" t="s">
        <v>30</v>
      </c>
      <c r="B22" s="43">
        <v>14.4</v>
      </c>
      <c r="C22" s="30">
        <v>27.1</v>
      </c>
      <c r="D22" s="39">
        <v>5.6</v>
      </c>
      <c r="E22" s="30">
        <v>59.2</v>
      </c>
      <c r="F22" s="30">
        <v>175</v>
      </c>
      <c r="G22" s="31">
        <v>3.4</v>
      </c>
      <c r="H22" s="24">
        <v>16</v>
      </c>
      <c r="I22" s="23">
        <v>9</v>
      </c>
      <c r="J22" s="23">
        <v>5</v>
      </c>
      <c r="K22" s="23">
        <v>0</v>
      </c>
    </row>
    <row r="23" spans="1:11" s="119" customFormat="1" ht="13.5" customHeight="1">
      <c r="A23" s="10" t="s">
        <v>31</v>
      </c>
      <c r="B23" s="43">
        <v>18.1</v>
      </c>
      <c r="C23" s="30">
        <v>29.7</v>
      </c>
      <c r="D23" s="39" t="s">
        <v>115</v>
      </c>
      <c r="E23" s="30">
        <v>65.1</v>
      </c>
      <c r="F23" s="30">
        <v>204</v>
      </c>
      <c r="G23" s="31">
        <v>3.1</v>
      </c>
      <c r="H23" s="24">
        <v>15</v>
      </c>
      <c r="I23" s="23">
        <v>7</v>
      </c>
      <c r="J23" s="23">
        <v>8</v>
      </c>
      <c r="K23" s="23">
        <v>0</v>
      </c>
    </row>
    <row r="24" spans="1:11" s="119" customFormat="1" ht="13.5" customHeight="1">
      <c r="A24" s="10" t="s">
        <v>32</v>
      </c>
      <c r="B24" s="43">
        <v>21.1</v>
      </c>
      <c r="C24" s="30">
        <v>29.9</v>
      </c>
      <c r="D24" s="39">
        <v>12.7</v>
      </c>
      <c r="E24" s="30">
        <v>71.3</v>
      </c>
      <c r="F24" s="30">
        <v>190</v>
      </c>
      <c r="G24" s="31">
        <v>2.4</v>
      </c>
      <c r="H24" s="24">
        <v>10</v>
      </c>
      <c r="I24" s="23">
        <v>15</v>
      </c>
      <c r="J24" s="23">
        <v>5</v>
      </c>
      <c r="K24" s="23">
        <v>0</v>
      </c>
    </row>
    <row r="25" spans="1:11" s="119" customFormat="1" ht="13.5" customHeight="1">
      <c r="A25" s="10" t="s">
        <v>33</v>
      </c>
      <c r="B25" s="43">
        <v>27.1</v>
      </c>
      <c r="C25" s="30">
        <v>36</v>
      </c>
      <c r="D25" s="39">
        <v>18.1</v>
      </c>
      <c r="E25" s="30">
        <v>67.1</v>
      </c>
      <c r="F25" s="30">
        <v>89.5</v>
      </c>
      <c r="G25" s="31">
        <v>2.4</v>
      </c>
      <c r="H25" s="24">
        <v>25</v>
      </c>
      <c r="I25" s="23">
        <v>6</v>
      </c>
      <c r="J25" s="23">
        <v>9</v>
      </c>
      <c r="K25" s="23">
        <v>0</v>
      </c>
    </row>
    <row r="26" spans="1:11" s="119" customFormat="1" ht="13.5" customHeight="1">
      <c r="A26" s="10" t="s">
        <v>34</v>
      </c>
      <c r="B26" s="43">
        <v>26.5</v>
      </c>
      <c r="C26" s="30">
        <v>38.1</v>
      </c>
      <c r="D26" s="39">
        <v>18.8</v>
      </c>
      <c r="E26" s="30">
        <v>72.4</v>
      </c>
      <c r="F26" s="30">
        <v>331</v>
      </c>
      <c r="G26" s="31">
        <v>2.2</v>
      </c>
      <c r="H26" s="24">
        <v>18</v>
      </c>
      <c r="I26" s="23">
        <v>6</v>
      </c>
      <c r="J26" s="23">
        <v>7</v>
      </c>
      <c r="K26" s="23">
        <v>0</v>
      </c>
    </row>
    <row r="27" spans="1:11" s="119" customFormat="1" ht="13.5" customHeight="1">
      <c r="A27" s="10" t="s">
        <v>35</v>
      </c>
      <c r="B27" s="43">
        <v>23.9</v>
      </c>
      <c r="C27" s="30">
        <v>33.8</v>
      </c>
      <c r="D27" s="39">
        <v>14.8</v>
      </c>
      <c r="E27" s="30">
        <v>68.7</v>
      </c>
      <c r="F27" s="30">
        <v>144</v>
      </c>
      <c r="G27" s="31">
        <v>2.3</v>
      </c>
      <c r="H27" s="24">
        <v>18</v>
      </c>
      <c r="I27" s="23">
        <v>7</v>
      </c>
      <c r="J27" s="23">
        <v>5</v>
      </c>
      <c r="K27" s="23">
        <v>0</v>
      </c>
    </row>
    <row r="28" spans="1:11" s="119" customFormat="1" ht="13.5" customHeight="1">
      <c r="A28" s="10" t="s">
        <v>36</v>
      </c>
      <c r="B28" s="43">
        <v>18.7</v>
      </c>
      <c r="C28" s="30">
        <v>25.6</v>
      </c>
      <c r="D28" s="39">
        <v>10.6</v>
      </c>
      <c r="E28" s="30">
        <v>65.8</v>
      </c>
      <c r="F28" s="30">
        <v>115.5</v>
      </c>
      <c r="G28" s="31">
        <v>2</v>
      </c>
      <c r="H28" s="24">
        <v>18</v>
      </c>
      <c r="I28" s="23">
        <v>10</v>
      </c>
      <c r="J28" s="23">
        <v>3</v>
      </c>
      <c r="K28" s="23">
        <v>0</v>
      </c>
    </row>
    <row r="29" spans="1:11" s="119" customFormat="1" ht="13.5" customHeight="1">
      <c r="A29" s="10" t="s">
        <v>37</v>
      </c>
      <c r="B29" s="43">
        <v>12.2</v>
      </c>
      <c r="C29" s="30">
        <v>23.6</v>
      </c>
      <c r="D29" s="39">
        <v>3.1</v>
      </c>
      <c r="E29" s="30">
        <v>58.8</v>
      </c>
      <c r="F29" s="30">
        <v>67</v>
      </c>
      <c r="G29" s="31">
        <v>2.3</v>
      </c>
      <c r="H29" s="24">
        <v>17</v>
      </c>
      <c r="I29" s="23">
        <v>9</v>
      </c>
      <c r="J29" s="23">
        <v>4</v>
      </c>
      <c r="K29" s="23">
        <v>0</v>
      </c>
    </row>
    <row r="30" spans="1:11" s="119" customFormat="1" ht="13.5" customHeight="1">
      <c r="A30" s="11" t="s">
        <v>38</v>
      </c>
      <c r="B30" s="43">
        <v>8.6</v>
      </c>
      <c r="C30" s="30">
        <v>19.9</v>
      </c>
      <c r="D30" s="39">
        <v>0.6</v>
      </c>
      <c r="E30" s="30">
        <v>55.6</v>
      </c>
      <c r="F30" s="30">
        <v>40</v>
      </c>
      <c r="G30" s="31">
        <v>2.1</v>
      </c>
      <c r="H30" s="24">
        <v>22</v>
      </c>
      <c r="I30" s="23">
        <v>6</v>
      </c>
      <c r="J30" s="23">
        <v>3</v>
      </c>
      <c r="K30" s="23">
        <v>0</v>
      </c>
    </row>
    <row r="31" spans="1:11" s="119" customFormat="1" ht="14.25" customHeight="1" thickBot="1">
      <c r="A31" s="13"/>
      <c r="B31" s="68"/>
      <c r="C31" s="37"/>
      <c r="D31" s="42"/>
      <c r="E31" s="37"/>
      <c r="F31" s="37"/>
      <c r="G31" s="38"/>
      <c r="H31" s="29"/>
      <c r="I31" s="28"/>
      <c r="J31" s="28"/>
      <c r="K31" s="28"/>
    </row>
    <row r="32" spans="1:11" s="119" customFormat="1" ht="13.5" customHeight="1">
      <c r="A32" s="14"/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4" s="119" customFormat="1" ht="13.5" customHeight="1">
      <c r="A33" s="136" t="s">
        <v>47</v>
      </c>
      <c r="B33" s="136"/>
      <c r="C33" s="137"/>
      <c r="D33" s="137"/>
    </row>
    <row r="34" spans="1:7" ht="12.75">
      <c r="A34" s="1"/>
      <c r="B34" s="1"/>
      <c r="C34" s="1"/>
      <c r="D34" s="1"/>
      <c r="E34" s="1"/>
      <c r="G34" s="1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  <row r="52" spans="1:7" ht="12.75">
      <c r="A52" s="1"/>
      <c r="B52" s="1"/>
      <c r="C52" s="1"/>
      <c r="D52" s="1"/>
      <c r="E52" s="1"/>
      <c r="G52" s="1"/>
    </row>
    <row r="53" spans="1:7" ht="12.75">
      <c r="A53" s="1"/>
      <c r="B53" s="1"/>
      <c r="C53" s="1"/>
      <c r="D53" s="1"/>
      <c r="E53" s="1"/>
      <c r="G53" s="1"/>
    </row>
    <row r="54" spans="1:7" ht="12.75">
      <c r="A54" s="1"/>
      <c r="B54" s="1"/>
      <c r="C54" s="1"/>
      <c r="D54" s="1"/>
      <c r="E54" s="1"/>
      <c r="G54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7 D20:D21 D23" numberStoredAsText="1"/>
    <ignoredError sqref="F17:G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111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48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49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50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58" customFormat="1" ht="13.5" customHeight="1">
      <c r="A18" s="64" t="s">
        <v>51</v>
      </c>
      <c r="B18" s="32">
        <f>AVERAGE(B20:B31)</f>
        <v>16.058333333333334</v>
      </c>
      <c r="C18" s="33">
        <f>MAX(C20:C31)</f>
        <v>35.6</v>
      </c>
      <c r="D18" s="40">
        <f>MIN(D20:D31)</f>
        <v>-1.7</v>
      </c>
      <c r="E18" s="34">
        <f>AVERAGE(E20:E31)</f>
        <v>58.80833333333334</v>
      </c>
      <c r="F18" s="34">
        <f>SUM(F20:F31)</f>
        <v>1300</v>
      </c>
      <c r="G18" s="34">
        <f>AVERAGE(G20:G31)</f>
        <v>2.7916666666666665</v>
      </c>
      <c r="H18" s="25">
        <f>SUM(H20:H31)</f>
        <v>207</v>
      </c>
      <c r="I18" s="25">
        <f>SUM(I20:I31)</f>
        <v>98</v>
      </c>
      <c r="J18" s="25">
        <f>SUM(J20:J31)</f>
        <v>60</v>
      </c>
      <c r="K18" s="25">
        <f>SUM(K20:K31)</f>
        <v>0</v>
      </c>
    </row>
    <row r="19" spans="1:11" s="58" customFormat="1" ht="14.25" customHeight="1">
      <c r="A19" s="45"/>
      <c r="B19" s="32"/>
      <c r="C19" s="34"/>
      <c r="D19" s="75"/>
      <c r="E19" s="34"/>
      <c r="F19" s="34"/>
      <c r="G19" s="59"/>
      <c r="H19" s="25"/>
      <c r="I19" s="60"/>
      <c r="J19" s="60"/>
      <c r="K19" s="60"/>
    </row>
    <row r="20" spans="1:11" s="119" customFormat="1" ht="13.5" customHeight="1">
      <c r="A20" s="16" t="s">
        <v>27</v>
      </c>
      <c r="B20" s="79">
        <v>5.8</v>
      </c>
      <c r="C20" s="80">
        <v>15.8</v>
      </c>
      <c r="D20" s="76">
        <v>-1.7</v>
      </c>
      <c r="E20" s="80">
        <v>50.9</v>
      </c>
      <c r="F20" s="80">
        <v>121</v>
      </c>
      <c r="G20" s="74">
        <v>2.8</v>
      </c>
      <c r="H20" s="70">
        <v>22</v>
      </c>
      <c r="I20" s="77">
        <v>5</v>
      </c>
      <c r="J20" s="77">
        <v>4</v>
      </c>
      <c r="K20" s="77">
        <v>0</v>
      </c>
    </row>
    <row r="21" spans="1:11" s="119" customFormat="1" ht="13.5" customHeight="1">
      <c r="A21" s="10" t="s">
        <v>28</v>
      </c>
      <c r="B21" s="81">
        <v>6.7</v>
      </c>
      <c r="C21" s="82">
        <v>23.3</v>
      </c>
      <c r="D21" s="83">
        <v>-0.2</v>
      </c>
      <c r="E21" s="82">
        <v>51.3</v>
      </c>
      <c r="F21" s="82">
        <v>36.5</v>
      </c>
      <c r="G21" s="31">
        <v>3</v>
      </c>
      <c r="H21" s="24">
        <v>17</v>
      </c>
      <c r="I21" s="78">
        <v>9</v>
      </c>
      <c r="J21" s="78">
        <v>2</v>
      </c>
      <c r="K21" s="78">
        <v>0</v>
      </c>
    </row>
    <row r="22" spans="1:11" s="119" customFormat="1" ht="13.5" customHeight="1">
      <c r="A22" s="10" t="s">
        <v>29</v>
      </c>
      <c r="B22" s="81">
        <v>9.1</v>
      </c>
      <c r="C22" s="82">
        <v>23.2</v>
      </c>
      <c r="D22" s="83">
        <v>0.5</v>
      </c>
      <c r="E22" s="82">
        <v>48.7</v>
      </c>
      <c r="F22" s="82">
        <v>67.5</v>
      </c>
      <c r="G22" s="31">
        <v>3.8</v>
      </c>
      <c r="H22" s="24">
        <v>17</v>
      </c>
      <c r="I22" s="78">
        <v>10</v>
      </c>
      <c r="J22" s="78">
        <v>4</v>
      </c>
      <c r="K22" s="78">
        <v>0</v>
      </c>
    </row>
    <row r="23" spans="1:11" s="119" customFormat="1" ht="13.5" customHeight="1">
      <c r="A23" s="10" t="s">
        <v>30</v>
      </c>
      <c r="B23" s="81">
        <v>15.1</v>
      </c>
      <c r="C23" s="82">
        <v>26.9</v>
      </c>
      <c r="D23" s="83">
        <v>5.1</v>
      </c>
      <c r="E23" s="82">
        <v>52.7</v>
      </c>
      <c r="F23" s="82">
        <v>103.5</v>
      </c>
      <c r="G23" s="31">
        <v>3.1</v>
      </c>
      <c r="H23" s="24">
        <v>23</v>
      </c>
      <c r="I23" s="78">
        <v>3</v>
      </c>
      <c r="J23" s="78">
        <v>4</v>
      </c>
      <c r="K23" s="78">
        <v>0</v>
      </c>
    </row>
    <row r="24" spans="1:11" s="119" customFormat="1" ht="13.5" customHeight="1">
      <c r="A24" s="10" t="s">
        <v>31</v>
      </c>
      <c r="B24" s="81">
        <v>19.8</v>
      </c>
      <c r="C24" s="82">
        <v>31.2</v>
      </c>
      <c r="D24" s="83">
        <v>11.8</v>
      </c>
      <c r="E24" s="82">
        <v>61.3</v>
      </c>
      <c r="F24" s="82">
        <v>165</v>
      </c>
      <c r="G24" s="31">
        <v>3.1</v>
      </c>
      <c r="H24" s="24">
        <v>16</v>
      </c>
      <c r="I24" s="78">
        <v>6</v>
      </c>
      <c r="J24" s="78">
        <v>9</v>
      </c>
      <c r="K24" s="78">
        <v>0</v>
      </c>
    </row>
    <row r="25" spans="1:11" s="119" customFormat="1" ht="13.5" customHeight="1">
      <c r="A25" s="10" t="s">
        <v>32</v>
      </c>
      <c r="B25" s="81">
        <v>22.3</v>
      </c>
      <c r="C25" s="82">
        <v>34.2</v>
      </c>
      <c r="D25" s="83">
        <v>14.9</v>
      </c>
      <c r="E25" s="82">
        <v>68.5</v>
      </c>
      <c r="F25" s="82">
        <v>178</v>
      </c>
      <c r="G25" s="31">
        <v>2.4</v>
      </c>
      <c r="H25" s="24">
        <v>12</v>
      </c>
      <c r="I25" s="78">
        <v>10</v>
      </c>
      <c r="J25" s="78">
        <v>8</v>
      </c>
      <c r="K25" s="78">
        <v>0</v>
      </c>
    </row>
    <row r="26" spans="1:11" s="119" customFormat="1" ht="13.5" customHeight="1">
      <c r="A26" s="10" t="s">
        <v>33</v>
      </c>
      <c r="B26" s="81">
        <v>26.2</v>
      </c>
      <c r="C26" s="82">
        <v>35.6</v>
      </c>
      <c r="D26" s="83">
        <v>19.7</v>
      </c>
      <c r="E26" s="82">
        <v>67.9</v>
      </c>
      <c r="F26" s="82">
        <v>54</v>
      </c>
      <c r="G26" s="31">
        <v>3.2</v>
      </c>
      <c r="H26" s="24">
        <v>11</v>
      </c>
      <c r="I26" s="78">
        <v>14</v>
      </c>
      <c r="J26" s="78">
        <v>6</v>
      </c>
      <c r="K26" s="78">
        <v>0</v>
      </c>
    </row>
    <row r="27" spans="1:11" s="119" customFormat="1" ht="13.5" customHeight="1">
      <c r="A27" s="10" t="s">
        <v>34</v>
      </c>
      <c r="B27" s="81">
        <v>26.3</v>
      </c>
      <c r="C27" s="82">
        <v>34.8</v>
      </c>
      <c r="D27" s="83">
        <v>17.1</v>
      </c>
      <c r="E27" s="82">
        <v>65.5</v>
      </c>
      <c r="F27" s="82">
        <v>149.5</v>
      </c>
      <c r="G27" s="31">
        <v>2.5</v>
      </c>
      <c r="H27" s="24">
        <v>18</v>
      </c>
      <c r="I27" s="78">
        <v>9</v>
      </c>
      <c r="J27" s="78">
        <v>4</v>
      </c>
      <c r="K27" s="78">
        <v>0</v>
      </c>
    </row>
    <row r="28" spans="1:11" s="119" customFormat="1" ht="13.5" customHeight="1">
      <c r="A28" s="10" t="s">
        <v>35</v>
      </c>
      <c r="B28" s="81">
        <v>22.6</v>
      </c>
      <c r="C28" s="82">
        <v>31.3</v>
      </c>
      <c r="D28" s="83">
        <v>16.4</v>
      </c>
      <c r="E28" s="82">
        <v>61</v>
      </c>
      <c r="F28" s="82">
        <v>15</v>
      </c>
      <c r="G28" s="31">
        <v>2.5</v>
      </c>
      <c r="H28" s="24">
        <v>16</v>
      </c>
      <c r="I28" s="78">
        <v>11</v>
      </c>
      <c r="J28" s="78">
        <v>3</v>
      </c>
      <c r="K28" s="78">
        <v>0</v>
      </c>
    </row>
    <row r="29" spans="1:11" s="119" customFormat="1" ht="13.5" customHeight="1">
      <c r="A29" s="10" t="s">
        <v>36</v>
      </c>
      <c r="B29" s="81">
        <v>18.2</v>
      </c>
      <c r="C29" s="82">
        <v>27.1</v>
      </c>
      <c r="D29" s="83">
        <v>12.6</v>
      </c>
      <c r="E29" s="82">
        <v>62.1</v>
      </c>
      <c r="F29" s="82">
        <v>236.5</v>
      </c>
      <c r="G29" s="31">
        <v>2.5</v>
      </c>
      <c r="H29" s="24">
        <v>17</v>
      </c>
      <c r="I29" s="78">
        <v>8</v>
      </c>
      <c r="J29" s="78">
        <v>6</v>
      </c>
      <c r="K29" s="78">
        <v>0</v>
      </c>
    </row>
    <row r="30" spans="1:11" s="119" customFormat="1" ht="13.5" customHeight="1">
      <c r="A30" s="10" t="s">
        <v>37</v>
      </c>
      <c r="B30" s="81">
        <v>12.5</v>
      </c>
      <c r="C30" s="82">
        <v>25.6</v>
      </c>
      <c r="D30" s="83">
        <v>4.1</v>
      </c>
      <c r="E30" s="82">
        <v>63.6</v>
      </c>
      <c r="F30" s="82">
        <v>104.5</v>
      </c>
      <c r="G30" s="31">
        <v>2.1</v>
      </c>
      <c r="H30" s="24">
        <v>16</v>
      </c>
      <c r="I30" s="78">
        <v>7</v>
      </c>
      <c r="J30" s="78">
        <v>7</v>
      </c>
      <c r="K30" s="78">
        <v>0</v>
      </c>
    </row>
    <row r="31" spans="1:11" s="119" customFormat="1" ht="13.5" customHeight="1">
      <c r="A31" s="11" t="s">
        <v>38</v>
      </c>
      <c r="B31" s="81">
        <v>8.1</v>
      </c>
      <c r="C31" s="82">
        <v>17.9</v>
      </c>
      <c r="D31" s="83">
        <v>-1.1</v>
      </c>
      <c r="E31" s="82">
        <v>52.2</v>
      </c>
      <c r="F31" s="82">
        <v>69</v>
      </c>
      <c r="G31" s="31">
        <v>2.5</v>
      </c>
      <c r="H31" s="24">
        <v>22</v>
      </c>
      <c r="I31" s="78">
        <v>6</v>
      </c>
      <c r="J31" s="78">
        <v>3</v>
      </c>
      <c r="K31" s="78">
        <v>0</v>
      </c>
    </row>
    <row r="32" spans="1:11" s="119" customFormat="1" ht="14.25" customHeight="1" thickBot="1">
      <c r="A32" s="13"/>
      <c r="B32" s="68"/>
      <c r="C32" s="37"/>
      <c r="D32" s="42"/>
      <c r="E32" s="37"/>
      <c r="F32" s="37"/>
      <c r="G32" s="38"/>
      <c r="H32" s="29"/>
      <c r="I32" s="28"/>
      <c r="J32" s="28"/>
      <c r="K32" s="28"/>
    </row>
    <row r="33" spans="1:11" s="119" customFormat="1" ht="13.5" customHeight="1">
      <c r="A33" s="14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4" s="119" customFormat="1" ht="13.5" customHeight="1">
      <c r="A34" s="136" t="s">
        <v>47</v>
      </c>
      <c r="B34" s="136"/>
      <c r="C34" s="137"/>
      <c r="D34" s="137"/>
    </row>
    <row r="35" spans="1:7" ht="12.75">
      <c r="A35" s="1"/>
      <c r="B35" s="1"/>
      <c r="C35" s="1"/>
      <c r="D35" s="1"/>
      <c r="E35" s="1"/>
      <c r="G35" s="1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  <row r="52" spans="1:7" ht="12.75">
      <c r="A52" s="1"/>
      <c r="B52" s="1"/>
      <c r="C52" s="1"/>
      <c r="D52" s="1"/>
      <c r="E52" s="1"/>
      <c r="G52" s="1"/>
    </row>
    <row r="53" spans="1:7" ht="12.75">
      <c r="A53" s="1"/>
      <c r="B53" s="1"/>
      <c r="C53" s="1"/>
      <c r="D53" s="1"/>
      <c r="E53" s="1"/>
      <c r="G53" s="1"/>
    </row>
    <row r="54" spans="1:7" ht="12.75">
      <c r="A54" s="1"/>
      <c r="B54" s="1"/>
      <c r="C54" s="1"/>
      <c r="D54" s="1"/>
      <c r="E54" s="1"/>
      <c r="G54" s="1"/>
    </row>
    <row r="55" spans="1:7" ht="12.75">
      <c r="A55" s="1"/>
      <c r="B55" s="1"/>
      <c r="C55" s="1"/>
      <c r="D55" s="1"/>
      <c r="E55" s="1"/>
      <c r="G55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8" numberStoredAsText="1"/>
    <ignoredError sqref="F18:G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L3" sqref="L3"/>
    </sheetView>
  </sheetViews>
  <sheetFormatPr defaultColWidth="9.00390625" defaultRowHeight="15"/>
  <cols>
    <col min="1" max="1" width="8.7109375" style="2" customWidth="1"/>
    <col min="2" max="5" width="9.421875" style="3" customWidth="1"/>
    <col min="6" max="6" width="9.421875" style="1" customWidth="1"/>
    <col min="7" max="7" width="9.421875" style="3" customWidth="1"/>
    <col min="8" max="11" width="5.7109375" style="1" customWidth="1"/>
    <col min="12" max="16384" width="9.00390625" style="1" customWidth="1"/>
  </cols>
  <sheetData>
    <row r="1" spans="1:11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ht="13.5" thickBot="1"/>
    <row r="3" spans="1:11" s="119" customFormat="1" ht="13.5" customHeight="1">
      <c r="A3" s="151" t="s">
        <v>1</v>
      </c>
      <c r="B3" s="153" t="s">
        <v>2</v>
      </c>
      <c r="C3" s="154"/>
      <c r="D3" s="155"/>
      <c r="E3" s="156" t="s">
        <v>3</v>
      </c>
      <c r="F3" s="156" t="s">
        <v>4</v>
      </c>
      <c r="G3" s="156" t="s">
        <v>5</v>
      </c>
      <c r="H3" s="153" t="s">
        <v>6</v>
      </c>
      <c r="I3" s="154"/>
      <c r="J3" s="154"/>
      <c r="K3" s="154"/>
    </row>
    <row r="4" spans="1:11" s="119" customFormat="1" ht="13.5" customHeight="1">
      <c r="A4" s="152"/>
      <c r="B4" s="4" t="s">
        <v>7</v>
      </c>
      <c r="C4" s="4" t="s">
        <v>8</v>
      </c>
      <c r="D4" s="4" t="s">
        <v>9</v>
      </c>
      <c r="E4" s="157"/>
      <c r="F4" s="157"/>
      <c r="G4" s="157"/>
      <c r="H4" s="5" t="s">
        <v>10</v>
      </c>
      <c r="I4" s="4" t="s">
        <v>11</v>
      </c>
      <c r="J4" s="4" t="s">
        <v>12</v>
      </c>
      <c r="K4" s="6" t="s">
        <v>13</v>
      </c>
    </row>
    <row r="5" spans="1:11" s="7" customFormat="1" ht="13.5" customHeight="1">
      <c r="A5" s="19" t="s">
        <v>14</v>
      </c>
      <c r="B5" s="43">
        <v>15</v>
      </c>
      <c r="C5" s="30">
        <v>39.6</v>
      </c>
      <c r="D5" s="39">
        <v>-3.5</v>
      </c>
      <c r="E5" s="30">
        <v>69.4</v>
      </c>
      <c r="F5" s="30">
        <v>1015</v>
      </c>
      <c r="G5" s="31">
        <v>2.97</v>
      </c>
      <c r="H5" s="24">
        <v>167</v>
      </c>
      <c r="I5" s="23">
        <v>162</v>
      </c>
      <c r="J5" s="23">
        <v>33</v>
      </c>
      <c r="K5" s="23">
        <v>4</v>
      </c>
    </row>
    <row r="6" spans="1:11" s="8" customFormat="1" ht="13.5" customHeight="1">
      <c r="A6" s="10" t="s">
        <v>19</v>
      </c>
      <c r="B6" s="43">
        <v>15.9</v>
      </c>
      <c r="C6" s="30">
        <v>39.1</v>
      </c>
      <c r="D6" s="39">
        <v>-3.4</v>
      </c>
      <c r="E6" s="30">
        <v>73.29</v>
      </c>
      <c r="F6" s="30">
        <v>1051</v>
      </c>
      <c r="G6" s="31">
        <v>3.13</v>
      </c>
      <c r="H6" s="24">
        <v>197</v>
      </c>
      <c r="I6" s="23">
        <v>123</v>
      </c>
      <c r="J6" s="23">
        <v>35</v>
      </c>
      <c r="K6" s="23" t="s">
        <v>101</v>
      </c>
    </row>
    <row r="7" spans="1:11" s="119" customFormat="1" ht="13.5" customHeight="1">
      <c r="A7" s="10" t="s">
        <v>20</v>
      </c>
      <c r="B7" s="43">
        <v>16.2</v>
      </c>
      <c r="C7" s="30">
        <v>37.7</v>
      </c>
      <c r="D7" s="39">
        <v>-2.7</v>
      </c>
      <c r="E7" s="30">
        <v>80.35</v>
      </c>
      <c r="F7" s="30">
        <v>1530.5</v>
      </c>
      <c r="G7" s="31">
        <v>2.89</v>
      </c>
      <c r="H7" s="24">
        <v>150</v>
      </c>
      <c r="I7" s="23">
        <v>162</v>
      </c>
      <c r="J7" s="23">
        <v>50</v>
      </c>
      <c r="K7" s="23">
        <v>3</v>
      </c>
    </row>
    <row r="8" spans="1:11" s="119" customFormat="1" ht="13.5" customHeight="1">
      <c r="A8" s="10" t="s">
        <v>21</v>
      </c>
      <c r="B8" s="43">
        <v>16.5</v>
      </c>
      <c r="C8" s="30">
        <v>36.2</v>
      </c>
      <c r="D8" s="39">
        <v>-3.2</v>
      </c>
      <c r="E8" s="30">
        <v>70.6</v>
      </c>
      <c r="F8" s="30">
        <v>1484</v>
      </c>
      <c r="G8" s="31">
        <v>3.1</v>
      </c>
      <c r="H8" s="24">
        <v>193</v>
      </c>
      <c r="I8" s="23">
        <v>133</v>
      </c>
      <c r="J8" s="23">
        <v>38</v>
      </c>
      <c r="K8" s="23">
        <v>1</v>
      </c>
    </row>
    <row r="9" spans="1:11" s="119" customFormat="1" ht="13.5" customHeight="1">
      <c r="A9" s="10" t="s">
        <v>22</v>
      </c>
      <c r="B9" s="43">
        <v>16.2</v>
      </c>
      <c r="C9" s="30">
        <v>39.1</v>
      </c>
      <c r="D9" s="39">
        <v>-2.1</v>
      </c>
      <c r="E9" s="30">
        <v>72</v>
      </c>
      <c r="F9" s="30">
        <v>1446.5</v>
      </c>
      <c r="G9" s="31">
        <v>3.1</v>
      </c>
      <c r="H9" s="24">
        <v>186</v>
      </c>
      <c r="I9" s="23">
        <v>127</v>
      </c>
      <c r="J9" s="23">
        <v>50</v>
      </c>
      <c r="K9" s="23">
        <v>2</v>
      </c>
    </row>
    <row r="10" spans="1:11" s="119" customFormat="1" ht="13.5" customHeight="1">
      <c r="A10" s="10" t="s">
        <v>23</v>
      </c>
      <c r="B10" s="43">
        <v>15.8</v>
      </c>
      <c r="C10" s="30">
        <v>40</v>
      </c>
      <c r="D10" s="39">
        <v>-5.2</v>
      </c>
      <c r="E10" s="30">
        <v>72.8</v>
      </c>
      <c r="F10" s="30">
        <v>1462</v>
      </c>
      <c r="G10" s="31">
        <v>3</v>
      </c>
      <c r="H10" s="24">
        <v>196</v>
      </c>
      <c r="I10" s="23">
        <v>117</v>
      </c>
      <c r="J10" s="23">
        <v>46</v>
      </c>
      <c r="K10" s="23">
        <v>6</v>
      </c>
    </row>
    <row r="11" spans="1:11" s="119" customFormat="1" ht="13.5" customHeight="1">
      <c r="A11" s="10" t="s">
        <v>24</v>
      </c>
      <c r="B11" s="43">
        <v>16.5</v>
      </c>
      <c r="C11" s="30">
        <v>39.2</v>
      </c>
      <c r="D11" s="39">
        <v>-1.8</v>
      </c>
      <c r="E11" s="30">
        <v>71.8</v>
      </c>
      <c r="F11" s="30">
        <v>1252.5</v>
      </c>
      <c r="G11" s="31">
        <v>3</v>
      </c>
      <c r="H11" s="24">
        <v>213</v>
      </c>
      <c r="I11" s="23">
        <v>116</v>
      </c>
      <c r="J11" s="23">
        <v>46</v>
      </c>
      <c r="K11" s="23">
        <v>6</v>
      </c>
    </row>
    <row r="12" spans="1:11" s="7" customFormat="1" ht="13.5" customHeight="1">
      <c r="A12" s="20" t="s">
        <v>39</v>
      </c>
      <c r="B12" s="51">
        <v>15.108333333333333</v>
      </c>
      <c r="C12" s="52">
        <v>36.8</v>
      </c>
      <c r="D12" s="61">
        <v>-1.4</v>
      </c>
      <c r="E12" s="52">
        <v>65.50833333333334</v>
      </c>
      <c r="F12" s="52">
        <v>1478</v>
      </c>
      <c r="G12" s="31">
        <v>2.9083333333333328</v>
      </c>
      <c r="H12" s="24">
        <v>203</v>
      </c>
      <c r="I12" s="53">
        <v>105</v>
      </c>
      <c r="J12" s="53">
        <v>57</v>
      </c>
      <c r="K12" s="53">
        <v>0</v>
      </c>
    </row>
    <row r="13" spans="1:11" s="7" customFormat="1" ht="13.5" customHeight="1">
      <c r="A13" s="20" t="s">
        <v>120</v>
      </c>
      <c r="B13" s="66">
        <v>16.350000000000005</v>
      </c>
      <c r="C13" s="67">
        <v>38.7</v>
      </c>
      <c r="D13" s="61">
        <v>-4.6</v>
      </c>
      <c r="E13" s="67">
        <v>61.916666666666664</v>
      </c>
      <c r="F13" s="67">
        <v>1436.5</v>
      </c>
      <c r="G13" s="67">
        <v>3.9</v>
      </c>
      <c r="H13" s="65">
        <v>251</v>
      </c>
      <c r="I13" s="65">
        <v>83</v>
      </c>
      <c r="J13" s="65">
        <v>30</v>
      </c>
      <c r="K13" s="65">
        <v>2</v>
      </c>
    </row>
    <row r="14" spans="1:11" s="7" customFormat="1" ht="13.5" customHeight="1">
      <c r="A14" s="20" t="s">
        <v>40</v>
      </c>
      <c r="B14" s="51">
        <v>15.241666666666667</v>
      </c>
      <c r="C14" s="52">
        <v>37</v>
      </c>
      <c r="D14" s="61">
        <v>-2.7</v>
      </c>
      <c r="E14" s="52">
        <v>61.850000000000016</v>
      </c>
      <c r="F14" s="52">
        <v>1273</v>
      </c>
      <c r="G14" s="52">
        <v>2.733333333333333</v>
      </c>
      <c r="H14" s="24">
        <v>230</v>
      </c>
      <c r="I14" s="53">
        <v>102</v>
      </c>
      <c r="J14" s="53">
        <v>33</v>
      </c>
      <c r="K14" s="53">
        <v>0</v>
      </c>
    </row>
    <row r="15" spans="1:11" s="7" customFormat="1" ht="13.5" customHeight="1">
      <c r="A15" s="11" t="s">
        <v>52</v>
      </c>
      <c r="B15" s="43">
        <v>15.566666666666665</v>
      </c>
      <c r="C15" s="30">
        <v>36.6</v>
      </c>
      <c r="D15" s="39">
        <v>-4.4</v>
      </c>
      <c r="E15" s="30">
        <v>65.09166666666665</v>
      </c>
      <c r="F15" s="30">
        <v>1618.5</v>
      </c>
      <c r="G15" s="30">
        <v>2.766666666666666</v>
      </c>
      <c r="H15" s="24">
        <v>180</v>
      </c>
      <c r="I15" s="24">
        <v>135</v>
      </c>
      <c r="J15" s="24">
        <v>48</v>
      </c>
      <c r="K15" s="24">
        <v>1</v>
      </c>
    </row>
    <row r="16" spans="1:11" s="7" customFormat="1" ht="13.5" customHeight="1">
      <c r="A16" s="11" t="s">
        <v>53</v>
      </c>
      <c r="B16" s="43">
        <v>16.175</v>
      </c>
      <c r="C16" s="30">
        <v>39.6</v>
      </c>
      <c r="D16" s="39">
        <v>-1.3</v>
      </c>
      <c r="E16" s="30">
        <v>61.90833333333334</v>
      </c>
      <c r="F16" s="30">
        <v>1134.5</v>
      </c>
      <c r="G16" s="30">
        <v>2.741666666666667</v>
      </c>
      <c r="H16" s="24">
        <v>208</v>
      </c>
      <c r="I16" s="24">
        <v>113</v>
      </c>
      <c r="J16" s="24">
        <v>44</v>
      </c>
      <c r="K16" s="24">
        <v>0</v>
      </c>
    </row>
    <row r="17" spans="1:11" s="7" customFormat="1" ht="13.5" customHeight="1">
      <c r="A17" s="11" t="s">
        <v>54</v>
      </c>
      <c r="B17" s="43">
        <v>15.841666666666663</v>
      </c>
      <c r="C17" s="30">
        <v>38.1</v>
      </c>
      <c r="D17" s="39">
        <v>-1.4</v>
      </c>
      <c r="E17" s="30">
        <v>61.28333333333333</v>
      </c>
      <c r="F17" s="30">
        <v>1496</v>
      </c>
      <c r="G17" s="30">
        <v>2.4583333333333335</v>
      </c>
      <c r="H17" s="24">
        <v>226</v>
      </c>
      <c r="I17" s="24">
        <v>90</v>
      </c>
      <c r="J17" s="24">
        <v>55</v>
      </c>
      <c r="K17" s="24">
        <v>3</v>
      </c>
    </row>
    <row r="18" spans="1:11" s="7" customFormat="1" ht="13.5" customHeight="1">
      <c r="A18" s="11" t="s">
        <v>55</v>
      </c>
      <c r="B18" s="43">
        <v>16.058333333333334</v>
      </c>
      <c r="C18" s="30">
        <v>35.6</v>
      </c>
      <c r="D18" s="39">
        <v>-1.7</v>
      </c>
      <c r="E18" s="30">
        <v>58.80833333333334</v>
      </c>
      <c r="F18" s="30">
        <v>1300</v>
      </c>
      <c r="G18" s="30">
        <v>2.7916666666666665</v>
      </c>
      <c r="H18" s="24">
        <v>207</v>
      </c>
      <c r="I18" s="24">
        <v>98</v>
      </c>
      <c r="J18" s="24">
        <v>60</v>
      </c>
      <c r="K18" s="24">
        <v>0</v>
      </c>
    </row>
    <row r="19" spans="1:11" s="58" customFormat="1" ht="13.5" customHeight="1">
      <c r="A19" s="64" t="s">
        <v>56</v>
      </c>
      <c r="B19" s="32">
        <f>AVERAGE(B21:B32)</f>
        <v>16.358333333333338</v>
      </c>
      <c r="C19" s="33">
        <f>MAX(C21:C32)</f>
        <v>39.2</v>
      </c>
      <c r="D19" s="40">
        <f>MIN(D21:D32)</f>
        <v>-1.9</v>
      </c>
      <c r="E19" s="34">
        <f>AVERAGE(E21:E32)</f>
        <v>59.14166666666665</v>
      </c>
      <c r="F19" s="34">
        <f>SUM(F21:F32)</f>
        <v>1426.5</v>
      </c>
      <c r="G19" s="34">
        <f>AVERAGE(G21:G32)</f>
        <v>2.6666666666666665</v>
      </c>
      <c r="H19" s="25">
        <f>SUM(H21:H32)</f>
        <v>232</v>
      </c>
      <c r="I19" s="25">
        <f>SUM(I21:I32)</f>
        <v>90</v>
      </c>
      <c r="J19" s="25">
        <f>SUM(J21:J32)</f>
        <v>42</v>
      </c>
      <c r="K19" s="25">
        <f>SUM(K21:K32)</f>
        <v>1</v>
      </c>
    </row>
    <row r="20" spans="1:11" s="58" customFormat="1" ht="14.25" customHeight="1">
      <c r="A20" s="45"/>
      <c r="B20" s="32"/>
      <c r="C20" s="34"/>
      <c r="D20" s="75"/>
      <c r="E20" s="34"/>
      <c r="F20" s="34"/>
      <c r="G20" s="59"/>
      <c r="H20" s="25"/>
      <c r="I20" s="60"/>
      <c r="J20" s="60"/>
      <c r="K20" s="60"/>
    </row>
    <row r="21" spans="1:11" s="119" customFormat="1" ht="13.5" customHeight="1">
      <c r="A21" s="16" t="s">
        <v>27</v>
      </c>
      <c r="B21" s="91">
        <v>5.9</v>
      </c>
      <c r="C21" s="92">
        <v>18.2</v>
      </c>
      <c r="D21" s="84">
        <v>-1.6</v>
      </c>
      <c r="E21" s="92">
        <v>41.8</v>
      </c>
      <c r="F21" s="92">
        <v>5.5</v>
      </c>
      <c r="G21" s="93">
        <v>2.4</v>
      </c>
      <c r="H21" s="85">
        <v>27</v>
      </c>
      <c r="I21" s="86">
        <v>3</v>
      </c>
      <c r="J21" s="86">
        <v>1</v>
      </c>
      <c r="K21" s="86">
        <v>0</v>
      </c>
    </row>
    <row r="22" spans="1:11" s="119" customFormat="1" ht="13.5" customHeight="1">
      <c r="A22" s="10" t="s">
        <v>28</v>
      </c>
      <c r="B22" s="94">
        <v>5.7</v>
      </c>
      <c r="C22" s="95">
        <v>21.3</v>
      </c>
      <c r="D22" s="100">
        <v>-1.9</v>
      </c>
      <c r="E22" s="95">
        <v>62.5</v>
      </c>
      <c r="F22" s="95">
        <v>88.5</v>
      </c>
      <c r="G22" s="96">
        <v>2.4</v>
      </c>
      <c r="H22" s="87">
        <v>15</v>
      </c>
      <c r="I22" s="88">
        <v>6</v>
      </c>
      <c r="J22" s="88">
        <v>6</v>
      </c>
      <c r="K22" s="88">
        <v>1</v>
      </c>
    </row>
    <row r="23" spans="1:11" s="119" customFormat="1" ht="13.5" customHeight="1">
      <c r="A23" s="10" t="s">
        <v>29</v>
      </c>
      <c r="B23" s="94">
        <v>8.3</v>
      </c>
      <c r="C23" s="95">
        <v>21.6</v>
      </c>
      <c r="D23" s="100">
        <v>-0.2</v>
      </c>
      <c r="E23" s="95">
        <v>60.4</v>
      </c>
      <c r="F23" s="95">
        <v>129.5</v>
      </c>
      <c r="G23" s="96">
        <v>3.2</v>
      </c>
      <c r="H23" s="87">
        <v>14</v>
      </c>
      <c r="I23" s="88">
        <v>12</v>
      </c>
      <c r="J23" s="88">
        <v>5</v>
      </c>
      <c r="K23" s="88">
        <v>0</v>
      </c>
    </row>
    <row r="24" spans="1:11" s="119" customFormat="1" ht="13.5" customHeight="1">
      <c r="A24" s="10" t="s">
        <v>30</v>
      </c>
      <c r="B24" s="94">
        <v>11.8</v>
      </c>
      <c r="C24" s="95">
        <v>25.5</v>
      </c>
      <c r="D24" s="100">
        <v>0.6</v>
      </c>
      <c r="E24" s="95">
        <v>61.5</v>
      </c>
      <c r="F24" s="95">
        <v>177.5</v>
      </c>
      <c r="G24" s="96">
        <v>3</v>
      </c>
      <c r="H24" s="87">
        <v>14</v>
      </c>
      <c r="I24" s="88">
        <v>9</v>
      </c>
      <c r="J24" s="88">
        <v>7</v>
      </c>
      <c r="K24" s="88">
        <v>0</v>
      </c>
    </row>
    <row r="25" spans="1:11" s="119" customFormat="1" ht="13.5" customHeight="1">
      <c r="A25" s="10" t="s">
        <v>31</v>
      </c>
      <c r="B25" s="94">
        <v>18.6</v>
      </c>
      <c r="C25" s="95">
        <v>31.5</v>
      </c>
      <c r="D25" s="100">
        <v>10.5</v>
      </c>
      <c r="E25" s="95">
        <v>55.9</v>
      </c>
      <c r="F25" s="95">
        <v>87</v>
      </c>
      <c r="G25" s="96">
        <v>3.1</v>
      </c>
      <c r="H25" s="87">
        <v>20</v>
      </c>
      <c r="I25" s="88">
        <v>8</v>
      </c>
      <c r="J25" s="88">
        <v>3</v>
      </c>
      <c r="K25" s="88">
        <v>0</v>
      </c>
    </row>
    <row r="26" spans="1:11" s="119" customFormat="1" ht="13.5" customHeight="1">
      <c r="A26" s="10" t="s">
        <v>32</v>
      </c>
      <c r="B26" s="94">
        <v>23.6</v>
      </c>
      <c r="C26" s="95">
        <v>32.5</v>
      </c>
      <c r="D26" s="100">
        <v>13.2</v>
      </c>
      <c r="E26" s="95">
        <v>62.6</v>
      </c>
      <c r="F26" s="95">
        <v>106</v>
      </c>
      <c r="G26" s="96">
        <v>2.6</v>
      </c>
      <c r="H26" s="87">
        <v>19</v>
      </c>
      <c r="I26" s="88">
        <v>9</v>
      </c>
      <c r="J26" s="88">
        <v>2</v>
      </c>
      <c r="K26" s="88">
        <v>0</v>
      </c>
    </row>
    <row r="27" spans="1:11" s="119" customFormat="1" ht="13.5" customHeight="1">
      <c r="A27" s="10" t="s">
        <v>33</v>
      </c>
      <c r="B27" s="94">
        <v>27.9</v>
      </c>
      <c r="C27" s="95">
        <v>38.8</v>
      </c>
      <c r="D27" s="100">
        <v>18.9</v>
      </c>
      <c r="E27" s="95">
        <v>66.1</v>
      </c>
      <c r="F27" s="95">
        <v>114</v>
      </c>
      <c r="G27" s="96">
        <v>2.8</v>
      </c>
      <c r="H27" s="87">
        <v>18</v>
      </c>
      <c r="I27" s="88">
        <v>11</v>
      </c>
      <c r="J27" s="88">
        <v>2</v>
      </c>
      <c r="K27" s="88">
        <v>0</v>
      </c>
    </row>
    <row r="28" spans="1:11" s="119" customFormat="1" ht="13.5" customHeight="1">
      <c r="A28" s="10" t="s">
        <v>34</v>
      </c>
      <c r="B28" s="94">
        <v>29.8</v>
      </c>
      <c r="C28" s="95">
        <v>39.2</v>
      </c>
      <c r="D28" s="100">
        <v>23.4</v>
      </c>
      <c r="E28" s="95">
        <v>60.7</v>
      </c>
      <c r="F28" s="95">
        <v>20</v>
      </c>
      <c r="G28" s="96">
        <v>3.2</v>
      </c>
      <c r="H28" s="87">
        <v>24</v>
      </c>
      <c r="I28" s="88">
        <v>6</v>
      </c>
      <c r="J28" s="88">
        <v>1</v>
      </c>
      <c r="K28" s="88">
        <v>0</v>
      </c>
    </row>
    <row r="29" spans="1:11" s="119" customFormat="1" ht="13.5" customHeight="1">
      <c r="A29" s="10" t="s">
        <v>35</v>
      </c>
      <c r="B29" s="94">
        <v>24.9</v>
      </c>
      <c r="C29" s="95">
        <v>37</v>
      </c>
      <c r="D29" s="100">
        <v>13.7</v>
      </c>
      <c r="E29" s="95">
        <v>63.7</v>
      </c>
      <c r="F29" s="95">
        <v>336</v>
      </c>
      <c r="G29" s="96">
        <v>2.8</v>
      </c>
      <c r="H29" s="87">
        <v>21</v>
      </c>
      <c r="I29" s="88">
        <v>3</v>
      </c>
      <c r="J29" s="88">
        <v>6</v>
      </c>
      <c r="K29" s="88">
        <v>0</v>
      </c>
    </row>
    <row r="30" spans="1:11" s="119" customFormat="1" ht="13.5" customHeight="1">
      <c r="A30" s="10" t="s">
        <v>36</v>
      </c>
      <c r="B30" s="94">
        <v>18.4</v>
      </c>
      <c r="C30" s="95">
        <v>29.5</v>
      </c>
      <c r="D30" s="100">
        <v>8.5</v>
      </c>
      <c r="E30" s="95">
        <v>66.9</v>
      </c>
      <c r="F30" s="95">
        <v>145.5</v>
      </c>
      <c r="G30" s="96">
        <v>2.5</v>
      </c>
      <c r="H30" s="87">
        <v>14</v>
      </c>
      <c r="I30" s="88">
        <v>11</v>
      </c>
      <c r="J30" s="88">
        <v>6</v>
      </c>
      <c r="K30" s="88">
        <v>0</v>
      </c>
    </row>
    <row r="31" spans="1:11" s="119" customFormat="1" ht="13.5" customHeight="1">
      <c r="A31" s="10" t="s">
        <v>37</v>
      </c>
      <c r="B31" s="94">
        <v>12.6</v>
      </c>
      <c r="C31" s="95">
        <v>21.7</v>
      </c>
      <c r="D31" s="100">
        <v>4.5</v>
      </c>
      <c r="E31" s="95">
        <v>56.3</v>
      </c>
      <c r="F31" s="95">
        <v>92</v>
      </c>
      <c r="G31" s="96">
        <v>1.9</v>
      </c>
      <c r="H31" s="87">
        <v>23</v>
      </c>
      <c r="I31" s="88">
        <v>6</v>
      </c>
      <c r="J31" s="88">
        <v>1</v>
      </c>
      <c r="K31" s="88">
        <v>0</v>
      </c>
    </row>
    <row r="32" spans="1:11" s="119" customFormat="1" ht="13.5" customHeight="1">
      <c r="A32" s="11" t="s">
        <v>38</v>
      </c>
      <c r="B32" s="94">
        <v>8.8</v>
      </c>
      <c r="C32" s="95">
        <v>23.2</v>
      </c>
      <c r="D32" s="100">
        <v>0.4</v>
      </c>
      <c r="E32" s="95">
        <v>51.3</v>
      </c>
      <c r="F32" s="95">
        <v>125</v>
      </c>
      <c r="G32" s="96">
        <v>2.1</v>
      </c>
      <c r="H32" s="87">
        <v>23</v>
      </c>
      <c r="I32" s="88">
        <v>6</v>
      </c>
      <c r="J32" s="88">
        <v>2</v>
      </c>
      <c r="K32" s="88">
        <v>0</v>
      </c>
    </row>
    <row r="33" spans="1:11" s="119" customFormat="1" ht="14.25" customHeight="1" thickBot="1">
      <c r="A33" s="13"/>
      <c r="B33" s="97"/>
      <c r="C33" s="98"/>
      <c r="D33" s="101"/>
      <c r="E33" s="98"/>
      <c r="F33" s="98"/>
      <c r="G33" s="99"/>
      <c r="H33" s="89"/>
      <c r="I33" s="90"/>
      <c r="J33" s="90"/>
      <c r="K33" s="90"/>
    </row>
    <row r="34" spans="1:11" s="119" customFormat="1" ht="13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4" s="119" customFormat="1" ht="13.5" customHeight="1">
      <c r="A35" s="136" t="s">
        <v>47</v>
      </c>
      <c r="B35" s="136"/>
      <c r="C35" s="137"/>
      <c r="D35" s="137"/>
    </row>
    <row r="36" spans="1:7" ht="12.75">
      <c r="A36" s="1"/>
      <c r="B36" s="1"/>
      <c r="C36" s="1"/>
      <c r="D36" s="1"/>
      <c r="E36" s="1"/>
      <c r="G36" s="1"/>
    </row>
    <row r="37" spans="1:7" ht="12.75">
      <c r="A37" s="1"/>
      <c r="B37" s="1"/>
      <c r="C37" s="1"/>
      <c r="D37" s="1"/>
      <c r="E37" s="1"/>
      <c r="G37" s="1"/>
    </row>
    <row r="38" spans="1:7" ht="12.75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1:7" ht="12.75">
      <c r="A49" s="1"/>
      <c r="B49" s="1"/>
      <c r="C49" s="1"/>
      <c r="D49" s="1"/>
      <c r="E49" s="1"/>
      <c r="G49" s="1"/>
    </row>
    <row r="50" spans="1:7" ht="12.75">
      <c r="A50" s="1"/>
      <c r="B50" s="1"/>
      <c r="C50" s="1"/>
      <c r="D50" s="1"/>
      <c r="E50" s="1"/>
      <c r="G50" s="1"/>
    </row>
    <row r="51" spans="1:7" ht="12.75">
      <c r="A51" s="1"/>
      <c r="B51" s="1"/>
      <c r="C51" s="1"/>
      <c r="D51" s="1"/>
      <c r="E51" s="1"/>
      <c r="G51" s="1"/>
    </row>
    <row r="52" spans="1:7" ht="12.75">
      <c r="A52" s="1"/>
      <c r="B52" s="1"/>
      <c r="C52" s="1"/>
      <c r="D52" s="1"/>
      <c r="E52" s="1"/>
      <c r="G52" s="1"/>
    </row>
    <row r="53" spans="1:7" ht="12.75">
      <c r="A53" s="1"/>
      <c r="B53" s="1"/>
      <c r="C53" s="1"/>
      <c r="D53" s="1"/>
      <c r="E53" s="1"/>
      <c r="G53" s="1"/>
    </row>
    <row r="54" spans="1:7" ht="12.75">
      <c r="A54" s="1"/>
      <c r="B54" s="1"/>
      <c r="C54" s="1"/>
      <c r="D54" s="1"/>
      <c r="E54" s="1"/>
      <c r="G54" s="1"/>
    </row>
    <row r="55" spans="1:7" ht="12.75">
      <c r="A55" s="1"/>
      <c r="B55" s="1"/>
      <c r="C55" s="1"/>
      <c r="D55" s="1"/>
      <c r="E55" s="1"/>
      <c r="G55" s="1"/>
    </row>
    <row r="56" spans="1:7" ht="12.75">
      <c r="A56" s="1"/>
      <c r="B56" s="1"/>
      <c r="C56" s="1"/>
      <c r="D56" s="1"/>
      <c r="E56" s="1"/>
      <c r="G56" s="1"/>
    </row>
  </sheetData>
  <sheetProtection/>
  <mergeCells count="7">
    <mergeCell ref="A1:K1"/>
    <mergeCell ref="A3:A4"/>
    <mergeCell ref="B3:D3"/>
    <mergeCell ref="E3:E4"/>
    <mergeCell ref="F3:F4"/>
    <mergeCell ref="G3:G4"/>
    <mergeCell ref="H3:K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19" numberStoredAsText="1"/>
    <ignoredError sqref="F19: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2018-04-20T05:05:39Z</cp:lastPrinted>
  <dcterms:created xsi:type="dcterms:W3CDTF">2014-11-06T04:23:05Z</dcterms:created>
  <dcterms:modified xsi:type="dcterms:W3CDTF">2023-09-14T08:18:18Z</dcterms:modified>
  <cp:category/>
  <cp:version/>
  <cp:contentType/>
  <cp:contentStatus/>
</cp:coreProperties>
</file>