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<sst xmlns="http://schemas.openxmlformats.org/spreadsheetml/2006/main" count="52" uniqueCount="42">
  <si>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9-4 公 園 数 及 び 公 園 面 積</t>
  </si>
  <si>
    <t>各年１月１日現在</t>
  </si>
  <si>
    <t>公園
数</t>
  </si>
  <si>
    <t>公園面積</t>
  </si>
  <si>
    <t>都　　市　　公　　園</t>
  </si>
  <si>
    <t>その他の
公　 園</t>
  </si>
  <si>
    <t>計</t>
  </si>
  <si>
    <t>街区公園</t>
  </si>
  <si>
    <t>近隣公園</t>
  </si>
  <si>
    <t>総合公園</t>
  </si>
  <si>
    <t>緑　地</t>
  </si>
  <si>
    <t>数</t>
  </si>
  <si>
    <t>面　積</t>
  </si>
  <si>
    <t>　　12</t>
  </si>
  <si>
    <t>　　13</t>
  </si>
  <si>
    <t>　　14</t>
  </si>
  <si>
    <t>　　11</t>
  </si>
  <si>
    <t>　　15</t>
  </si>
  <si>
    <t>年</t>
  </si>
  <si>
    <t>平成10年</t>
  </si>
  <si>
    <t>　単位　面積：㎡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</si>
  <si>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</si>
  <si>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</si>
  <si>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</si>
  <si>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</si>
  <si>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</si>
  <si>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</si>
  <si>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</si>
  <si>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</si>
  <si>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</si>
  <si>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</si>
  <si>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</si>
  <si>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</si>
  <si>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</si>
  <si>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資料：みどり公園課</t>
  </si>
  <si>
    <t>　　※　総合公園 445,344㎡には県管理公園 352,000㎡を含む。</t>
  </si>
  <si>
    <t>　　29</t>
  </si>
  <si>
    <t>　　30</t>
  </si>
  <si>
    <t>　　31</t>
  </si>
  <si>
    <t>令和2年</t>
  </si>
  <si>
    <t xml:space="preserve"> 3</t>
  </si>
  <si>
    <t xml:space="preserve"> 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</si>
</sst>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34" borderId="0" xfId="0" applyNumberFormat="1" applyFill="1" applyAlignment="1">
      <alignment vertical="center"/>
    </xf>
    <xf numFmtId="176" fontId="42" fillId="34" borderId="0" xfId="0" applyNumberFormat="1" applyFont="1" applyFill="1" applyAlignment="1">
      <alignment vertical="center"/>
    </xf>
    <xf numFmtId="176" fontId="42" fillId="0" borderId="0" xfId="0" applyNumberFormat="1" applyFont="1" applyAlignment="1">
      <alignment vertical="center"/>
    </xf>
    <xf numFmtId="176" fontId="42" fillId="34" borderId="0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176" fontId="42" fillId="35" borderId="0" xfId="0" applyNumberFormat="1" applyFont="1" applyFill="1" applyAlignment="1">
      <alignment vertical="center"/>
    </xf>
    <xf numFmtId="49" fontId="42" fillId="35" borderId="12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35" borderId="0" xfId="60" applyNumberFormat="1" applyFont="1" applyFill="1" applyBorder="1" applyAlignment="1">
      <alignment vertical="center"/>
      <protection/>
    </xf>
    <xf numFmtId="176" fontId="5" fillId="34" borderId="0" xfId="60" applyNumberFormat="1" applyFont="1" applyFill="1" applyBorder="1" applyAlignment="1">
      <alignment vertical="center"/>
      <protection/>
    </xf>
    <xf numFmtId="176" fontId="42" fillId="34" borderId="13" xfId="0" applyNumberFormat="1" applyFont="1" applyFill="1" applyBorder="1" applyAlignment="1">
      <alignment vertical="center"/>
    </xf>
    <xf numFmtId="176" fontId="42" fillId="34" borderId="13" xfId="0" applyNumberFormat="1" applyFont="1" applyFill="1" applyBorder="1" applyAlignment="1">
      <alignment horizontal="right" vertical="center"/>
    </xf>
    <xf numFmtId="49" fontId="42" fillId="35" borderId="14" xfId="0" applyNumberFormat="1" applyFont="1" applyFill="1" applyBorder="1" applyAlignment="1">
      <alignment vertical="center"/>
    </xf>
    <xf numFmtId="0" fontId="42" fillId="34" borderId="0" xfId="0" applyNumberFormat="1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vertical="center"/>
    </xf>
    <xf numFmtId="176" fontId="7" fillId="34" borderId="16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49" fontId="43" fillId="35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49" fontId="42" fillId="35" borderId="12" xfId="0" applyNumberFormat="1" applyFont="1" applyFill="1" applyBorder="1" applyAlignment="1">
      <alignment horizontal="center" vertical="center"/>
    </xf>
    <xf numFmtId="176" fontId="5" fillId="0" borderId="0" xfId="60" applyNumberFormat="1" applyFont="1" applyFill="1" applyBorder="1" applyAlignment="1">
      <alignment vertical="center"/>
      <protection/>
    </xf>
    <xf numFmtId="176" fontId="7" fillId="34" borderId="0" xfId="60" applyNumberFormat="1" applyFont="1" applyFill="1" applyBorder="1" applyAlignment="1">
      <alignment vertical="center"/>
      <protection/>
    </xf>
    <xf numFmtId="176" fontId="5" fillId="33" borderId="17" xfId="0" applyNumberFormat="1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9-kensetu-jyuu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8.8515625" style="1" customWidth="1"/>
    <col min="2" max="2" width="5.00390625" style="1" customWidth="1"/>
    <col min="3" max="3" width="11.8515625" style="1" customWidth="1"/>
    <col min="4" max="4" width="3.28125" style="1" customWidth="1"/>
    <col min="5" max="5" width="11.8515625" style="1" customWidth="1"/>
    <col min="6" max="6" width="3.28125" style="1" customWidth="1"/>
    <col min="7" max="7" width="9.28125" style="1" customWidth="1"/>
    <col min="8" max="8" width="3.28125" style="1" customWidth="1"/>
    <col min="9" max="9" width="9.28125" style="1" customWidth="1"/>
    <col min="10" max="10" width="3.28125" style="1" customWidth="1"/>
    <col min="11" max="11" width="9.28125" style="1" customWidth="1"/>
    <col min="12" max="12" width="3.28125" style="1" customWidth="1"/>
    <col min="13" max="13" width="9.28125" style="1" customWidth="1"/>
    <col min="14" max="14" width="3.28125" style="1" customWidth="1"/>
    <col min="15" max="15" width="9.421875" style="1" customWidth="1"/>
    <col min="16" max="16384" width="9.00390625" style="1" customWidth="1"/>
  </cols>
  <sheetData>
    <row r="1" spans="1:15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9" customFormat="1" ht="14.25" customHeight="1" thickBo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20"/>
      <c r="O2" s="21" t="s">
        <v>1</v>
      </c>
    </row>
    <row r="3" spans="1:15" s="2" customFormat="1" ht="13.5" customHeight="1">
      <c r="A3" s="39" t="s">
        <v>18</v>
      </c>
      <c r="B3" s="34" t="s">
        <v>2</v>
      </c>
      <c r="C3" s="41" t="s">
        <v>3</v>
      </c>
      <c r="D3" s="41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34" t="s">
        <v>5</v>
      </c>
      <c r="O3" s="35"/>
    </row>
    <row r="4" spans="1:15" s="2" customFormat="1" ht="13.5" customHeight="1">
      <c r="A4" s="40"/>
      <c r="B4" s="36"/>
      <c r="C4" s="36"/>
      <c r="D4" s="36" t="s">
        <v>6</v>
      </c>
      <c r="E4" s="36"/>
      <c r="F4" s="36" t="s">
        <v>7</v>
      </c>
      <c r="G4" s="36"/>
      <c r="H4" s="36" t="s">
        <v>8</v>
      </c>
      <c r="I4" s="36"/>
      <c r="J4" s="36" t="s">
        <v>9</v>
      </c>
      <c r="K4" s="36"/>
      <c r="L4" s="36" t="s">
        <v>10</v>
      </c>
      <c r="M4" s="36"/>
      <c r="N4" s="36"/>
      <c r="O4" s="37"/>
    </row>
    <row r="5" spans="1:15" s="2" customFormat="1" ht="13.5" customHeight="1">
      <c r="A5" s="40"/>
      <c r="B5" s="36"/>
      <c r="C5" s="36"/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4" t="s">
        <v>11</v>
      </c>
      <c r="M5" s="4" t="s">
        <v>12</v>
      </c>
      <c r="N5" s="4" t="s">
        <v>11</v>
      </c>
      <c r="O5" s="5" t="s">
        <v>12</v>
      </c>
    </row>
    <row r="6" spans="1:15" s="9" customFormat="1" ht="13.5" customHeight="1">
      <c r="A6" s="22" t="s">
        <v>19</v>
      </c>
      <c r="B6" s="11">
        <f aca="true" t="shared" si="0" ref="B6:C20">SUM(D6,N6)</f>
        <v>114</v>
      </c>
      <c r="C6" s="11">
        <f t="shared" si="0"/>
        <v>1356755</v>
      </c>
      <c r="D6" s="11">
        <f aca="true" t="shared" si="1" ref="D6:E21">SUM(F6,H6,J6,L6)</f>
        <v>83</v>
      </c>
      <c r="E6" s="11">
        <f t="shared" si="1"/>
        <v>1299839</v>
      </c>
      <c r="F6" s="11">
        <v>74</v>
      </c>
      <c r="G6" s="11">
        <v>130337</v>
      </c>
      <c r="H6" s="12">
        <v>5</v>
      </c>
      <c r="I6" s="12">
        <v>83758</v>
      </c>
      <c r="J6" s="12">
        <v>1</v>
      </c>
      <c r="K6" s="12">
        <v>415000</v>
      </c>
      <c r="L6" s="12">
        <v>3</v>
      </c>
      <c r="M6" s="12">
        <v>670744</v>
      </c>
      <c r="N6" s="12">
        <v>31</v>
      </c>
      <c r="O6" s="12">
        <v>56916</v>
      </c>
    </row>
    <row r="7" spans="1:15" s="9" customFormat="1" ht="13.5" customHeight="1">
      <c r="A7" s="13" t="s">
        <v>16</v>
      </c>
      <c r="B7" s="11">
        <f t="shared" si="0"/>
        <v>115</v>
      </c>
      <c r="C7" s="11">
        <f t="shared" si="0"/>
        <v>1357540</v>
      </c>
      <c r="D7" s="11">
        <f t="shared" si="1"/>
        <v>83</v>
      </c>
      <c r="E7" s="11">
        <f t="shared" si="1"/>
        <v>1299839</v>
      </c>
      <c r="F7" s="11">
        <v>74</v>
      </c>
      <c r="G7" s="11">
        <v>130337</v>
      </c>
      <c r="H7" s="12">
        <v>5</v>
      </c>
      <c r="I7" s="12">
        <v>83758</v>
      </c>
      <c r="J7" s="12">
        <v>1</v>
      </c>
      <c r="K7" s="12">
        <v>415000</v>
      </c>
      <c r="L7" s="12">
        <v>3</v>
      </c>
      <c r="M7" s="12">
        <v>670744</v>
      </c>
      <c r="N7" s="12">
        <v>32</v>
      </c>
      <c r="O7" s="12">
        <v>57701</v>
      </c>
    </row>
    <row r="8" spans="1:15" s="9" customFormat="1" ht="13.5" customHeight="1">
      <c r="A8" s="13" t="s">
        <v>13</v>
      </c>
      <c r="B8" s="11">
        <f t="shared" si="0"/>
        <v>115</v>
      </c>
      <c r="C8" s="11">
        <f t="shared" si="0"/>
        <v>1357540</v>
      </c>
      <c r="D8" s="11">
        <f t="shared" si="1"/>
        <v>83</v>
      </c>
      <c r="E8" s="11">
        <f t="shared" si="1"/>
        <v>1299839</v>
      </c>
      <c r="F8" s="11">
        <v>74</v>
      </c>
      <c r="G8" s="11">
        <v>130337</v>
      </c>
      <c r="H8" s="12">
        <v>5</v>
      </c>
      <c r="I8" s="12">
        <v>83758</v>
      </c>
      <c r="J8" s="12">
        <v>1</v>
      </c>
      <c r="K8" s="12">
        <v>415000</v>
      </c>
      <c r="L8" s="12">
        <v>3</v>
      </c>
      <c r="M8" s="12">
        <v>670744</v>
      </c>
      <c r="N8" s="12">
        <v>32</v>
      </c>
      <c r="O8" s="12">
        <v>57701</v>
      </c>
    </row>
    <row r="9" spans="1:15" s="9" customFormat="1" ht="13.5" customHeight="1">
      <c r="A9" s="13" t="s">
        <v>14</v>
      </c>
      <c r="B9" s="14">
        <f t="shared" si="0"/>
        <v>115</v>
      </c>
      <c r="C9" s="14">
        <f t="shared" si="0"/>
        <v>1357540</v>
      </c>
      <c r="D9" s="14">
        <f t="shared" si="1"/>
        <v>83</v>
      </c>
      <c r="E9" s="14">
        <f t="shared" si="1"/>
        <v>1299839</v>
      </c>
      <c r="F9" s="14">
        <v>74</v>
      </c>
      <c r="G9" s="14">
        <v>130337</v>
      </c>
      <c r="H9" s="14">
        <v>5</v>
      </c>
      <c r="I9" s="14">
        <v>83758</v>
      </c>
      <c r="J9" s="14">
        <v>1</v>
      </c>
      <c r="K9" s="14">
        <v>415000</v>
      </c>
      <c r="L9" s="14">
        <v>3</v>
      </c>
      <c r="M9" s="14">
        <v>670744</v>
      </c>
      <c r="N9" s="14">
        <v>32</v>
      </c>
      <c r="O9" s="14">
        <v>57701</v>
      </c>
    </row>
    <row r="10" spans="1:15" s="9" customFormat="1" ht="13.5" customHeight="1">
      <c r="A10" s="13" t="s">
        <v>15</v>
      </c>
      <c r="B10" s="14">
        <f t="shared" si="0"/>
        <v>115</v>
      </c>
      <c r="C10" s="14">
        <f t="shared" si="0"/>
        <v>1357540</v>
      </c>
      <c r="D10" s="14">
        <f t="shared" si="1"/>
        <v>83</v>
      </c>
      <c r="E10" s="14">
        <f t="shared" si="1"/>
        <v>1299839</v>
      </c>
      <c r="F10" s="14">
        <v>74</v>
      </c>
      <c r="G10" s="14">
        <v>130337</v>
      </c>
      <c r="H10" s="14">
        <v>5</v>
      </c>
      <c r="I10" s="14">
        <v>83758</v>
      </c>
      <c r="J10" s="14">
        <v>1</v>
      </c>
      <c r="K10" s="14">
        <v>415000</v>
      </c>
      <c r="L10" s="14">
        <v>3</v>
      </c>
      <c r="M10" s="14">
        <v>670744</v>
      </c>
      <c r="N10" s="14">
        <v>32</v>
      </c>
      <c r="O10" s="14">
        <v>57701</v>
      </c>
    </row>
    <row r="11" spans="1:15" s="16" customFormat="1" ht="13.5" customHeight="1">
      <c r="A11" s="15" t="s">
        <v>17</v>
      </c>
      <c r="B11" s="14">
        <f t="shared" si="0"/>
        <v>116</v>
      </c>
      <c r="C11" s="14">
        <f t="shared" si="0"/>
        <v>1358508</v>
      </c>
      <c r="D11" s="14">
        <f t="shared" si="1"/>
        <v>83</v>
      </c>
      <c r="E11" s="14">
        <f t="shared" si="1"/>
        <v>1299828</v>
      </c>
      <c r="F11" s="14">
        <v>74</v>
      </c>
      <c r="G11" s="14">
        <v>130337</v>
      </c>
      <c r="H11" s="14">
        <v>5</v>
      </c>
      <c r="I11" s="14">
        <v>83758</v>
      </c>
      <c r="J11" s="14">
        <v>1</v>
      </c>
      <c r="K11" s="14">
        <v>415000</v>
      </c>
      <c r="L11" s="14">
        <v>3</v>
      </c>
      <c r="M11" s="14">
        <v>670733</v>
      </c>
      <c r="N11" s="14">
        <v>33</v>
      </c>
      <c r="O11" s="14">
        <v>58680</v>
      </c>
    </row>
    <row r="12" spans="1:15" s="16" customFormat="1" ht="13.5" customHeight="1">
      <c r="A12" s="13" t="s">
        <v>21</v>
      </c>
      <c r="B12" s="14">
        <f t="shared" si="0"/>
        <v>117</v>
      </c>
      <c r="C12" s="14">
        <f t="shared" si="0"/>
        <v>1365956</v>
      </c>
      <c r="D12" s="14">
        <f t="shared" si="1"/>
        <v>84</v>
      </c>
      <c r="E12" s="14">
        <f t="shared" si="1"/>
        <v>1307276</v>
      </c>
      <c r="F12" s="14">
        <v>74</v>
      </c>
      <c r="G12" s="14">
        <v>130337</v>
      </c>
      <c r="H12" s="14">
        <v>5</v>
      </c>
      <c r="I12" s="14">
        <v>83758</v>
      </c>
      <c r="J12" s="14">
        <v>1</v>
      </c>
      <c r="K12" s="14">
        <v>415000</v>
      </c>
      <c r="L12" s="14">
        <v>4</v>
      </c>
      <c r="M12" s="14">
        <v>678181</v>
      </c>
      <c r="N12" s="14">
        <v>33</v>
      </c>
      <c r="O12" s="14">
        <v>58680</v>
      </c>
    </row>
    <row r="13" spans="1:15" s="16" customFormat="1" ht="13.5" customHeight="1">
      <c r="A13" s="15" t="s">
        <v>22</v>
      </c>
      <c r="B13" s="14">
        <f t="shared" si="0"/>
        <v>117</v>
      </c>
      <c r="C13" s="14">
        <f t="shared" si="0"/>
        <v>1365956</v>
      </c>
      <c r="D13" s="14">
        <f t="shared" si="1"/>
        <v>84</v>
      </c>
      <c r="E13" s="14">
        <f t="shared" si="1"/>
        <v>1307276</v>
      </c>
      <c r="F13" s="14">
        <v>74</v>
      </c>
      <c r="G13" s="14">
        <v>130337</v>
      </c>
      <c r="H13" s="14">
        <v>5</v>
      </c>
      <c r="I13" s="14">
        <v>83758</v>
      </c>
      <c r="J13" s="14">
        <v>1</v>
      </c>
      <c r="K13" s="14">
        <v>415000</v>
      </c>
      <c r="L13" s="14">
        <v>4</v>
      </c>
      <c r="M13" s="14">
        <v>678181</v>
      </c>
      <c r="N13" s="14">
        <v>33</v>
      </c>
      <c r="O13" s="14">
        <v>58680</v>
      </c>
    </row>
    <row r="14" spans="1:15" s="16" customFormat="1" ht="13.5" customHeight="1">
      <c r="A14" s="13" t="s">
        <v>23</v>
      </c>
      <c r="B14" s="11">
        <f>SUM(D14,N14)</f>
        <v>117</v>
      </c>
      <c r="C14" s="11">
        <f>SUM(E14,O14)</f>
        <v>1366021</v>
      </c>
      <c r="D14" s="11">
        <f>SUM(F14,H14,J14,L14)</f>
        <v>84</v>
      </c>
      <c r="E14" s="11">
        <f>SUM(G14,I14,K14,M14)</f>
        <v>1307276</v>
      </c>
      <c r="F14" s="11">
        <v>74</v>
      </c>
      <c r="G14" s="11">
        <v>130337</v>
      </c>
      <c r="H14" s="11">
        <v>5</v>
      </c>
      <c r="I14" s="11">
        <v>83758</v>
      </c>
      <c r="J14" s="11">
        <v>1</v>
      </c>
      <c r="K14" s="11">
        <v>415000</v>
      </c>
      <c r="L14" s="11">
        <v>4</v>
      </c>
      <c r="M14" s="11">
        <v>678181</v>
      </c>
      <c r="N14" s="11">
        <v>33</v>
      </c>
      <c r="O14" s="11">
        <v>58745</v>
      </c>
    </row>
    <row r="15" spans="1:15" s="16" customFormat="1" ht="13.5" customHeight="1">
      <c r="A15" s="15" t="s">
        <v>24</v>
      </c>
      <c r="B15" s="11">
        <f>SUM(D15,N15)</f>
        <v>117</v>
      </c>
      <c r="C15" s="11">
        <f>SUM(E15,O15)</f>
        <v>1367721</v>
      </c>
      <c r="D15" s="11">
        <f>SUM(F15,H15,J15,L15)</f>
        <v>85</v>
      </c>
      <c r="E15" s="11">
        <f>SUM(G15,I15,K15,M15)</f>
        <v>1309242</v>
      </c>
      <c r="F15" s="11">
        <v>74</v>
      </c>
      <c r="G15" s="11">
        <v>130337</v>
      </c>
      <c r="H15" s="11">
        <v>5</v>
      </c>
      <c r="I15" s="11">
        <v>83758</v>
      </c>
      <c r="J15" s="11">
        <v>1</v>
      </c>
      <c r="K15" s="11">
        <v>415000</v>
      </c>
      <c r="L15" s="11">
        <v>5</v>
      </c>
      <c r="M15" s="11">
        <v>680147</v>
      </c>
      <c r="N15" s="11">
        <v>32</v>
      </c>
      <c r="O15" s="11">
        <v>58479</v>
      </c>
    </row>
    <row r="16" spans="1:15" s="17" customFormat="1" ht="13.5" customHeight="1">
      <c r="A16" s="13" t="s">
        <v>25</v>
      </c>
      <c r="B16" s="11">
        <f t="shared" si="0"/>
        <v>117</v>
      </c>
      <c r="C16" s="11">
        <f t="shared" si="0"/>
        <v>1367721</v>
      </c>
      <c r="D16" s="11">
        <f t="shared" si="1"/>
        <v>85</v>
      </c>
      <c r="E16" s="11">
        <f t="shared" si="1"/>
        <v>1309242</v>
      </c>
      <c r="F16" s="11">
        <v>74</v>
      </c>
      <c r="G16" s="11">
        <v>130337</v>
      </c>
      <c r="H16" s="11">
        <v>5</v>
      </c>
      <c r="I16" s="11">
        <v>83758</v>
      </c>
      <c r="J16" s="11">
        <v>1</v>
      </c>
      <c r="K16" s="11">
        <v>415000</v>
      </c>
      <c r="L16" s="11">
        <v>5</v>
      </c>
      <c r="M16" s="11">
        <v>680147</v>
      </c>
      <c r="N16" s="11">
        <v>32</v>
      </c>
      <c r="O16" s="11">
        <v>58479</v>
      </c>
    </row>
    <row r="17" spans="1:15" s="17" customFormat="1" ht="13.5" customHeight="1">
      <c r="A17" s="15" t="s">
        <v>26</v>
      </c>
      <c r="B17" s="18">
        <f t="shared" si="0"/>
        <v>117</v>
      </c>
      <c r="C17" s="18">
        <f t="shared" si="0"/>
        <v>1367721</v>
      </c>
      <c r="D17" s="18">
        <f t="shared" si="1"/>
        <v>85</v>
      </c>
      <c r="E17" s="18">
        <f t="shared" si="1"/>
        <v>1309242</v>
      </c>
      <c r="F17" s="18">
        <v>74</v>
      </c>
      <c r="G17" s="18">
        <v>130337</v>
      </c>
      <c r="H17" s="18">
        <v>5</v>
      </c>
      <c r="I17" s="18">
        <v>83758</v>
      </c>
      <c r="J17" s="18">
        <v>1</v>
      </c>
      <c r="K17" s="18">
        <v>415000</v>
      </c>
      <c r="L17" s="18">
        <v>5</v>
      </c>
      <c r="M17" s="18">
        <v>680147</v>
      </c>
      <c r="N17" s="18">
        <v>32</v>
      </c>
      <c r="O17" s="18">
        <v>58479</v>
      </c>
    </row>
    <row r="18" spans="1:15" s="17" customFormat="1" ht="13.5" customHeight="1">
      <c r="A18" s="13" t="s">
        <v>27</v>
      </c>
      <c r="B18" s="18">
        <f t="shared" si="0"/>
        <v>119</v>
      </c>
      <c r="C18" s="18">
        <f t="shared" si="0"/>
        <v>1370748</v>
      </c>
      <c r="D18" s="18">
        <f t="shared" si="1"/>
        <v>87</v>
      </c>
      <c r="E18" s="18">
        <f t="shared" si="1"/>
        <v>1312269</v>
      </c>
      <c r="F18" s="18">
        <v>75</v>
      </c>
      <c r="G18" s="18">
        <v>132044</v>
      </c>
      <c r="H18" s="18">
        <v>5</v>
      </c>
      <c r="I18" s="18">
        <v>83758</v>
      </c>
      <c r="J18" s="18">
        <v>1</v>
      </c>
      <c r="K18" s="18">
        <v>415000</v>
      </c>
      <c r="L18" s="18">
        <v>6</v>
      </c>
      <c r="M18" s="18">
        <v>681467</v>
      </c>
      <c r="N18" s="18">
        <v>32</v>
      </c>
      <c r="O18" s="18">
        <v>58479</v>
      </c>
    </row>
    <row r="19" spans="1:15" s="17" customFormat="1" ht="13.5" customHeight="1">
      <c r="A19" s="15" t="s">
        <v>28</v>
      </c>
      <c r="B19" s="19">
        <f t="shared" si="0"/>
        <v>120</v>
      </c>
      <c r="C19" s="19">
        <f t="shared" si="0"/>
        <v>1399242</v>
      </c>
      <c r="D19" s="19">
        <f t="shared" si="1"/>
        <v>88</v>
      </c>
      <c r="E19" s="19">
        <f t="shared" si="1"/>
        <v>1340763</v>
      </c>
      <c r="F19" s="19">
        <v>75</v>
      </c>
      <c r="G19" s="19">
        <v>133194</v>
      </c>
      <c r="H19" s="19">
        <v>5</v>
      </c>
      <c r="I19" s="19">
        <v>83758</v>
      </c>
      <c r="J19" s="19">
        <v>2</v>
      </c>
      <c r="K19" s="19">
        <v>442344</v>
      </c>
      <c r="L19" s="19">
        <v>6</v>
      </c>
      <c r="M19" s="19">
        <v>681467</v>
      </c>
      <c r="N19" s="19">
        <v>32</v>
      </c>
      <c r="O19" s="19">
        <v>58479</v>
      </c>
    </row>
    <row r="20" spans="1:15" s="17" customFormat="1" ht="13.5" customHeight="1">
      <c r="A20" s="13" t="s">
        <v>29</v>
      </c>
      <c r="B20" s="19">
        <f t="shared" si="0"/>
        <v>120</v>
      </c>
      <c r="C20" s="19">
        <f aca="true" t="shared" si="2" ref="C20:C25">SUM(E20,O20)</f>
        <v>1400423</v>
      </c>
      <c r="D20" s="19">
        <f t="shared" si="1"/>
        <v>88</v>
      </c>
      <c r="E20" s="19">
        <f t="shared" si="1"/>
        <v>1341944</v>
      </c>
      <c r="F20" s="19">
        <v>75</v>
      </c>
      <c r="G20" s="19">
        <v>134375</v>
      </c>
      <c r="H20" s="19">
        <v>5</v>
      </c>
      <c r="I20" s="19">
        <v>83758</v>
      </c>
      <c r="J20" s="19">
        <v>2</v>
      </c>
      <c r="K20" s="19">
        <v>442344</v>
      </c>
      <c r="L20" s="19">
        <v>6</v>
      </c>
      <c r="M20" s="19">
        <v>681467</v>
      </c>
      <c r="N20" s="19">
        <v>32</v>
      </c>
      <c r="O20" s="19">
        <v>58479</v>
      </c>
    </row>
    <row r="21" spans="1:15" s="17" customFormat="1" ht="13.5" customHeight="1">
      <c r="A21" s="15" t="s">
        <v>30</v>
      </c>
      <c r="B21" s="19">
        <v>122</v>
      </c>
      <c r="C21" s="19">
        <f t="shared" si="2"/>
        <v>1403597</v>
      </c>
      <c r="D21" s="19">
        <f t="shared" si="1"/>
        <v>89</v>
      </c>
      <c r="E21" s="19">
        <f t="shared" si="1"/>
        <v>1344769</v>
      </c>
      <c r="F21" s="19">
        <v>75</v>
      </c>
      <c r="G21" s="19">
        <v>134381</v>
      </c>
      <c r="H21" s="19">
        <v>6</v>
      </c>
      <c r="I21" s="19">
        <v>86577</v>
      </c>
      <c r="J21" s="19">
        <v>2</v>
      </c>
      <c r="K21" s="19">
        <v>442344</v>
      </c>
      <c r="L21" s="19">
        <v>6</v>
      </c>
      <c r="M21" s="19">
        <v>681467</v>
      </c>
      <c r="N21" s="19">
        <v>33</v>
      </c>
      <c r="O21" s="19">
        <v>58828</v>
      </c>
    </row>
    <row r="22" spans="1:15" s="17" customFormat="1" ht="13.5" customHeight="1">
      <c r="A22" s="13" t="s">
        <v>31</v>
      </c>
      <c r="B22" s="19">
        <v>123</v>
      </c>
      <c r="C22" s="19">
        <f t="shared" si="2"/>
        <v>1406097</v>
      </c>
      <c r="D22" s="19">
        <f aca="true" t="shared" si="3" ref="D22:E24">SUM(F22,H22,J22,L22)</f>
        <v>90</v>
      </c>
      <c r="E22" s="19">
        <f t="shared" si="3"/>
        <v>1347269</v>
      </c>
      <c r="F22" s="19">
        <v>76</v>
      </c>
      <c r="G22" s="19">
        <v>136881</v>
      </c>
      <c r="H22" s="19">
        <v>6</v>
      </c>
      <c r="I22" s="19">
        <v>86577</v>
      </c>
      <c r="J22" s="19">
        <v>2</v>
      </c>
      <c r="K22" s="19">
        <v>442344</v>
      </c>
      <c r="L22" s="19">
        <v>6</v>
      </c>
      <c r="M22" s="19">
        <v>681467</v>
      </c>
      <c r="N22" s="19">
        <v>33</v>
      </c>
      <c r="O22" s="19">
        <v>58828</v>
      </c>
    </row>
    <row r="23" spans="1:15" s="17" customFormat="1" ht="13.5" customHeight="1">
      <c r="A23" s="13" t="s">
        <v>32</v>
      </c>
      <c r="B23" s="19">
        <v>123</v>
      </c>
      <c r="C23" s="19">
        <f t="shared" si="2"/>
        <v>1406097</v>
      </c>
      <c r="D23" s="19">
        <f t="shared" si="3"/>
        <v>90</v>
      </c>
      <c r="E23" s="19">
        <f t="shared" si="3"/>
        <v>1347269</v>
      </c>
      <c r="F23" s="19">
        <v>76</v>
      </c>
      <c r="G23" s="19">
        <v>136881</v>
      </c>
      <c r="H23" s="19">
        <v>6</v>
      </c>
      <c r="I23" s="19">
        <v>86577</v>
      </c>
      <c r="J23" s="19">
        <v>2</v>
      </c>
      <c r="K23" s="19">
        <v>442344</v>
      </c>
      <c r="L23" s="19">
        <v>6</v>
      </c>
      <c r="M23" s="19">
        <v>681467</v>
      </c>
      <c r="N23" s="19">
        <v>33</v>
      </c>
      <c r="O23" s="19">
        <v>58828</v>
      </c>
    </row>
    <row r="24" spans="1:15" s="17" customFormat="1" ht="13.5" customHeight="1">
      <c r="A24" s="13" t="s">
        <v>33</v>
      </c>
      <c r="B24" s="19">
        <v>123</v>
      </c>
      <c r="C24" s="19">
        <f t="shared" si="2"/>
        <v>1401866</v>
      </c>
      <c r="D24" s="19">
        <f t="shared" si="3"/>
        <v>90</v>
      </c>
      <c r="E24" s="19">
        <f t="shared" si="3"/>
        <v>1348471</v>
      </c>
      <c r="F24" s="19">
        <v>76</v>
      </c>
      <c r="G24" s="19">
        <v>138083</v>
      </c>
      <c r="H24" s="19">
        <v>6</v>
      </c>
      <c r="I24" s="19">
        <v>86577</v>
      </c>
      <c r="J24" s="19">
        <v>2</v>
      </c>
      <c r="K24" s="19">
        <v>442344</v>
      </c>
      <c r="L24" s="19">
        <v>6</v>
      </c>
      <c r="M24" s="19">
        <v>681467</v>
      </c>
      <c r="N24" s="19">
        <v>33</v>
      </c>
      <c r="O24" s="19">
        <v>53395</v>
      </c>
    </row>
    <row r="25" spans="1:15" s="17" customFormat="1" ht="13.5" customHeight="1">
      <c r="A25" s="13" t="s">
        <v>36</v>
      </c>
      <c r="B25" s="19">
        <v>124</v>
      </c>
      <c r="C25" s="19">
        <f t="shared" si="2"/>
        <v>1404866</v>
      </c>
      <c r="D25" s="19">
        <f aca="true" t="shared" si="4" ref="D25:E27">SUM(F25,H25,J25,L25)</f>
        <v>91</v>
      </c>
      <c r="E25" s="19">
        <f t="shared" si="4"/>
        <v>1351471</v>
      </c>
      <c r="F25" s="19">
        <v>76</v>
      </c>
      <c r="G25" s="19">
        <v>138083</v>
      </c>
      <c r="H25" s="19">
        <v>6</v>
      </c>
      <c r="I25" s="19">
        <v>86577</v>
      </c>
      <c r="J25" s="19">
        <v>3</v>
      </c>
      <c r="K25" s="19">
        <v>445344</v>
      </c>
      <c r="L25" s="19">
        <v>6</v>
      </c>
      <c r="M25" s="19">
        <v>681467</v>
      </c>
      <c r="N25" s="19">
        <v>33</v>
      </c>
      <c r="O25" s="19">
        <v>53395</v>
      </c>
    </row>
    <row r="26" spans="1:15" s="17" customFormat="1" ht="13.5" customHeight="1">
      <c r="A26" s="13" t="s">
        <v>37</v>
      </c>
      <c r="B26" s="19">
        <v>124</v>
      </c>
      <c r="C26" s="19">
        <f>SUM(E26,O26)</f>
        <v>1404866</v>
      </c>
      <c r="D26" s="19">
        <f t="shared" si="4"/>
        <v>91</v>
      </c>
      <c r="E26" s="19">
        <f t="shared" si="4"/>
        <v>1351471</v>
      </c>
      <c r="F26" s="19">
        <v>76</v>
      </c>
      <c r="G26" s="19">
        <v>138083</v>
      </c>
      <c r="H26" s="19">
        <v>6</v>
      </c>
      <c r="I26" s="19">
        <v>86577</v>
      </c>
      <c r="J26" s="19">
        <v>3</v>
      </c>
      <c r="K26" s="19">
        <v>445344</v>
      </c>
      <c r="L26" s="19">
        <v>6</v>
      </c>
      <c r="M26" s="19">
        <v>681467</v>
      </c>
      <c r="N26" s="19">
        <v>33</v>
      </c>
      <c r="O26" s="19">
        <v>53395</v>
      </c>
    </row>
    <row r="27" spans="1:15" s="17" customFormat="1" ht="13.5" customHeight="1">
      <c r="A27" s="13" t="s">
        <v>38</v>
      </c>
      <c r="B27" s="19">
        <v>125</v>
      </c>
      <c r="C27" s="19">
        <f>SUM(E27,O27)</f>
        <v>1441467</v>
      </c>
      <c r="D27" s="19">
        <f t="shared" si="4"/>
        <v>91</v>
      </c>
      <c r="E27" s="19">
        <f t="shared" si="4"/>
        <v>1387650</v>
      </c>
      <c r="F27" s="19">
        <v>76</v>
      </c>
      <c r="G27" s="19">
        <v>138083</v>
      </c>
      <c r="H27" s="19">
        <v>6</v>
      </c>
      <c r="I27" s="19">
        <v>86577</v>
      </c>
      <c r="J27" s="19">
        <v>3</v>
      </c>
      <c r="K27" s="19">
        <v>481523</v>
      </c>
      <c r="L27" s="19">
        <v>6</v>
      </c>
      <c r="M27" s="19">
        <v>681467</v>
      </c>
      <c r="N27" s="19">
        <v>34</v>
      </c>
      <c r="O27" s="19">
        <v>53817</v>
      </c>
    </row>
    <row r="28" spans="1:15" s="29" customFormat="1" ht="13.5" customHeight="1">
      <c r="A28" s="28" t="s">
        <v>39</v>
      </c>
      <c r="B28" s="19">
        <v>126</v>
      </c>
      <c r="C28" s="19">
        <f>SUM(E28,O28)</f>
        <v>1443368</v>
      </c>
      <c r="D28" s="19">
        <f aca="true" t="shared" si="5" ref="D28:E30">SUM(F28,H28,J28,L28)</f>
        <v>92</v>
      </c>
      <c r="E28" s="19">
        <f t="shared" si="5"/>
        <v>1389551</v>
      </c>
      <c r="F28" s="19">
        <v>77</v>
      </c>
      <c r="G28" s="19">
        <v>139984</v>
      </c>
      <c r="H28" s="19">
        <v>6</v>
      </c>
      <c r="I28" s="19">
        <v>86577</v>
      </c>
      <c r="J28" s="19">
        <v>3</v>
      </c>
      <c r="K28" s="19">
        <v>481523</v>
      </c>
      <c r="L28" s="19">
        <v>6</v>
      </c>
      <c r="M28" s="19">
        <v>681467</v>
      </c>
      <c r="N28" s="19">
        <v>34</v>
      </c>
      <c r="O28" s="19">
        <v>53817</v>
      </c>
    </row>
    <row r="29" spans="1:15" s="17" customFormat="1" ht="13.5" customHeight="1">
      <c r="A29" s="31" t="s">
        <v>40</v>
      </c>
      <c r="B29" s="32">
        <f>D29+N29</f>
        <v>126</v>
      </c>
      <c r="C29" s="32">
        <f>SUM(E29,O29)</f>
        <v>1443368</v>
      </c>
      <c r="D29" s="32">
        <f t="shared" si="5"/>
        <v>92</v>
      </c>
      <c r="E29" s="32">
        <f t="shared" si="5"/>
        <v>1389551</v>
      </c>
      <c r="F29" s="32">
        <v>77</v>
      </c>
      <c r="G29" s="32">
        <v>139984</v>
      </c>
      <c r="H29" s="32">
        <v>6</v>
      </c>
      <c r="I29" s="32">
        <v>86577</v>
      </c>
      <c r="J29" s="32">
        <v>3</v>
      </c>
      <c r="K29" s="32">
        <v>481523</v>
      </c>
      <c r="L29" s="32">
        <v>6</v>
      </c>
      <c r="M29" s="32">
        <f>672549+8918</f>
        <v>681467</v>
      </c>
      <c r="N29" s="32">
        <v>34</v>
      </c>
      <c r="O29" s="32">
        <v>53817</v>
      </c>
    </row>
    <row r="30" spans="1:15" s="17" customFormat="1" ht="13.5" customHeight="1">
      <c r="A30" s="27" t="s">
        <v>41</v>
      </c>
      <c r="B30" s="30">
        <f>D30+N30</f>
        <v>127</v>
      </c>
      <c r="C30" s="30">
        <f>SUM(E30,O30)</f>
        <v>1443474</v>
      </c>
      <c r="D30" s="30">
        <f t="shared" si="5"/>
        <v>92</v>
      </c>
      <c r="E30" s="30">
        <f t="shared" si="5"/>
        <v>1389551</v>
      </c>
      <c r="F30" s="33">
        <v>77</v>
      </c>
      <c r="G30" s="33">
        <v>139984</v>
      </c>
      <c r="H30" s="33">
        <v>6</v>
      </c>
      <c r="I30" s="33">
        <v>86577</v>
      </c>
      <c r="J30" s="33">
        <v>3</v>
      </c>
      <c r="K30" s="33">
        <v>481523</v>
      </c>
      <c r="L30" s="33">
        <v>6</v>
      </c>
      <c r="M30" s="33">
        <v>681467</v>
      </c>
      <c r="N30" s="33">
        <v>35</v>
      </c>
      <c r="O30" s="33">
        <v>53923</v>
      </c>
    </row>
    <row r="31" spans="1:15" s="9" customFormat="1" ht="14.25" customHeight="1" thickBot="1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9" customFormat="1" ht="13.5" customHeight="1">
      <c r="A32" s="10">
        <v>3</v>
      </c>
      <c r="B32" s="10"/>
      <c r="C32" s="10"/>
      <c r="D32" s="10"/>
      <c r="E32" s="10"/>
      <c r="F32" s="10"/>
      <c r="G32" s="10"/>
      <c r="H32" s="8"/>
      <c r="I32" s="8"/>
      <c r="J32" s="8"/>
      <c r="K32" s="8"/>
      <c r="L32" s="8"/>
      <c r="M32" s="8"/>
      <c r="N32" s="8"/>
      <c r="O32" s="8"/>
    </row>
    <row r="33" spans="1:15" s="9" customFormat="1" ht="13.5" customHeight="1">
      <c r="A33" s="10" t="s">
        <v>34</v>
      </c>
      <c r="B33" s="10"/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8"/>
    </row>
    <row r="34" spans="1:15" s="9" customFormat="1" ht="13.5" customHeight="1">
      <c r="A34" s="23" t="s">
        <v>35</v>
      </c>
      <c r="B34" s="10"/>
      <c r="C34" s="10"/>
      <c r="D34" s="10"/>
      <c r="E34" s="10"/>
      <c r="F34" s="10"/>
      <c r="G34" s="10"/>
      <c r="H34" s="10"/>
      <c r="I34" s="8"/>
      <c r="J34" s="8"/>
      <c r="K34" s="8"/>
      <c r="L34" s="8"/>
      <c r="M34" s="8"/>
      <c r="N34" s="8"/>
      <c r="O34" s="8"/>
    </row>
    <row r="35" spans="1:15" ht="12.75">
      <c r="A35" s="6"/>
      <c r="B35" s="6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</sheetData>
  <sheetProtection/>
  <mergeCells count="11">
    <mergeCell ref="A1:O1"/>
    <mergeCell ref="A3:A5"/>
    <mergeCell ref="B3:B5"/>
    <mergeCell ref="C3:C5"/>
    <mergeCell ref="D3:M3"/>
    <mergeCell ref="N3:O4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0" r:id="rId1"/>
  <ignoredErrors>
    <ignoredError sqref="A7:A22 A23 A24 A25:A27 A29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2022-05-11T02:19:54Z</cp:lastPrinted>
  <dcterms:created xsi:type="dcterms:W3CDTF">2014-11-06T06:06:14Z</dcterms:created>
  <dcterms:modified xsi:type="dcterms:W3CDTF">2023-05-25T06:37:51Z</dcterms:modified>
  <cp:category/>
  <cp:version/>
  <cp:contentType/>
  <cp:contentStatus/>
</cp:coreProperties>
</file>